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720" yWindow="960" windowWidth="16980" windowHeight="10680"/>
  </bookViews>
  <sheets>
    <sheet name="APP" sheetId="1" r:id="rId1"/>
    <sheet name="INFO" sheetId="2" r:id="rId2"/>
  </sheets>
  <calcPr calcId="124519"/>
</workbook>
</file>

<file path=xl/calcChain.xml><?xml version="1.0" encoding="utf-8"?>
<calcChain xmlns="http://schemas.openxmlformats.org/spreadsheetml/2006/main">
  <c r="C14" i="1"/>
  <c r="I19"/>
  <c r="I18"/>
  <c r="I17"/>
  <c r="I16"/>
  <c r="I15"/>
  <c r="I14"/>
  <c r="I13"/>
  <c r="I12"/>
  <c r="I20" l="1"/>
  <c r="C15" s="1"/>
  <c r="C16" s="1"/>
  <c r="C17" s="1"/>
  <c r="C19" s="1"/>
  <c r="C20" s="1"/>
</calcChain>
</file>

<file path=xl/comments1.xml><?xml version="1.0" encoding="utf-8"?>
<comments xmlns="http://schemas.openxmlformats.org/spreadsheetml/2006/main">
  <authors>
    <author>Gaetano</author>
  </authors>
  <commentList>
    <comment ref="B4" authorId="0">
      <text>
        <r>
          <rPr>
            <sz val="9"/>
            <color indexed="81"/>
            <rFont val="Tahoma"/>
            <family val="2"/>
          </rPr>
          <t>testo libero, per  eventuali annotazioni e/o promemoria</t>
        </r>
      </text>
    </comment>
    <comment ref="D5" authorId="0">
      <text>
        <r>
          <rPr>
            <sz val="9"/>
            <color indexed="81"/>
            <rFont val="Tahoma"/>
            <family val="2"/>
          </rPr>
          <t>In presenza di vani con superfici eccedenti, compilare le caselle evidenziate in giallo</t>
        </r>
      </text>
    </comment>
    <comment ref="C6" authorId="0">
      <text>
        <r>
          <rPr>
            <sz val="9"/>
            <color indexed="81"/>
            <rFont val="Tahoma"/>
            <family val="2"/>
          </rPr>
          <t xml:space="preserve">inserire il numero dei vani  principali </t>
        </r>
        <r>
          <rPr>
            <b/>
            <sz val="9"/>
            <color indexed="81"/>
            <rFont val="Tahoma"/>
            <family val="2"/>
          </rPr>
          <t>NON</t>
        </r>
        <r>
          <rPr>
            <sz val="9"/>
            <color indexed="81"/>
            <rFont val="Tahoma"/>
            <family val="2"/>
          </rPr>
          <t xml:space="preserve"> eccedenti</t>
        </r>
      </text>
    </comment>
    <comment ref="C7" authorId="0">
      <text>
        <r>
          <rPr>
            <sz val="9"/>
            <color indexed="81"/>
            <rFont val="Tahoma"/>
            <family val="2"/>
          </rPr>
          <t xml:space="preserve">inserire il numero dei vani principali eccedenti
</t>
        </r>
        <r>
          <rPr>
            <b/>
            <sz val="9"/>
            <color indexed="81"/>
            <rFont val="Tahoma"/>
            <family val="2"/>
          </rPr>
          <t>(MASSIMO 8)</t>
        </r>
      </text>
    </comment>
    <comment ref="I7" authorId="0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valore max</t>
        </r>
        <r>
          <rPr>
            <sz val="9"/>
            <color indexed="81"/>
            <rFont val="Tahoma"/>
            <family val="2"/>
          </rPr>
          <t xml:space="preserve">  del vano medio per la categoria</t>
        </r>
      </text>
    </comment>
    <comment ref="C8" authorId="0">
      <text>
        <r>
          <rPr>
            <sz val="9"/>
            <color indexed="81"/>
            <rFont val="Tahoma"/>
            <family val="2"/>
          </rPr>
          <t>inserire il numero dei bagni</t>
        </r>
      </text>
    </comment>
    <comment ref="D8" authorId="0">
      <text>
        <r>
          <rPr>
            <sz val="9"/>
            <color indexed="81"/>
            <rFont val="Tahoma"/>
            <family val="2"/>
          </rPr>
          <t>testo libero, per  eventuali annotazioni e/o promemoria</t>
        </r>
      </text>
    </comment>
    <comment ref="C9" authorId="0">
      <text>
        <r>
          <rPr>
            <sz val="9"/>
            <color indexed="81"/>
            <rFont val="Tahoma"/>
            <family val="2"/>
          </rPr>
          <t>inserire il numero degli accessori diretti</t>
        </r>
      </text>
    </comment>
    <comment ref="C10" authorId="0">
      <text>
        <r>
          <rPr>
            <sz val="9"/>
            <color indexed="81"/>
            <rFont val="Tahoma"/>
            <family val="2"/>
          </rPr>
          <t>inserire il numero degli accessori indiretti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D.P.R. 1142/1949 - Articolo 51 - Computo delle dipendenze.
</t>
        </r>
        <r>
          <rPr>
            <sz val="9"/>
            <color indexed="81"/>
            <rFont val="Tahoma"/>
            <family val="2"/>
          </rPr>
          <t>E' aumentata di una percentuale non maggiore del 10% la consistenza delle unita' immobiliari alle quali siano annesse aree formanti parti integranti di esse, ovvero sia congiunto l'uso, in comune con altri, di locali per deposito, per bucato e simili, quando tali circostanze non siano state tenute presenti nell'attribuzione della classe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"percentuale di incremento"</t>
        </r>
        <r>
          <rPr>
            <sz val="9"/>
            <color indexed="81"/>
            <rFont val="Tahoma"/>
            <family val="2"/>
          </rPr>
          <t xml:space="preserve"> inserire un valore compreso tra </t>
        </r>
        <r>
          <rPr>
            <b/>
            <sz val="9"/>
            <color indexed="81"/>
            <rFont val="Tahoma"/>
            <family val="2"/>
          </rPr>
          <t>1 e 10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4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5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6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7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8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9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quadro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 In base all'art. 52 del D.P.R.  1142/1949 "</t>
        </r>
        <r>
          <rPr>
            <sz val="9"/>
            <color indexed="81"/>
            <rFont val="Tahoma"/>
            <family val="2"/>
          </rPr>
          <t>Arrotondamento della consistenza."
La consistenza delle unita' immobiliari si arrotonda, al mezzo vano</t>
        </r>
      </text>
    </comment>
    <comment ref="B21" authorId="0">
      <text>
        <r>
          <rPr>
            <sz val="9"/>
            <color indexed="81"/>
            <rFont val="Tahoma"/>
            <family val="2"/>
          </rPr>
          <t>testo libero, per  eventuali annotazioni e/o promemoria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link al sito GeoLive
- Valori vano medio provinciali -
(è necessario essere collegati a internet)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link al sito Georeferenziati
- Valori vano medio provinciali -
(è necessario essere collegati a internet)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<sst xmlns="http://schemas.openxmlformats.org/spreadsheetml/2006/main" count="129" uniqueCount="121">
  <si>
    <t>1° VANO</t>
  </si>
  <si>
    <t>3° VANO</t>
  </si>
  <si>
    <t>5° VANO</t>
  </si>
  <si>
    <t>MAPP.</t>
  </si>
  <si>
    <t>SUB.</t>
  </si>
  <si>
    <t>DATI</t>
  </si>
  <si>
    <t>VANI ECCEDENTI</t>
  </si>
  <si>
    <t>7° VANO</t>
  </si>
  <si>
    <t>ECCEDENZA</t>
  </si>
  <si>
    <t>6° VANO</t>
  </si>
  <si>
    <t>COMMITTENTE</t>
  </si>
  <si>
    <t xml:space="preserve">  bagni (accessori diretti = 1/3 di vano)</t>
  </si>
  <si>
    <t xml:space="preserve">  vani calcolati</t>
  </si>
  <si>
    <t>TOTALE ECCEDENZE</t>
  </si>
  <si>
    <t xml:space="preserve">TOTALE </t>
  </si>
  <si>
    <t xml:space="preserve">TOTALE VANI CALCOLATI  </t>
  </si>
  <si>
    <t>2° VANO</t>
  </si>
  <si>
    <t>8° VANO</t>
  </si>
  <si>
    <t>@</t>
  </si>
  <si>
    <t>Z. cens.</t>
  </si>
  <si>
    <t>Ctg.</t>
  </si>
  <si>
    <t>DESCRIZIONE</t>
  </si>
  <si>
    <t>COMUNE</t>
  </si>
  <si>
    <t>CALCOLO ECCEDENZA</t>
  </si>
  <si>
    <t xml:space="preserve">  corridoi, disimpegni, ripostigli, etc.  (accessori diretti = 1/3 di vano)</t>
  </si>
  <si>
    <t xml:space="preserve">  cantina, lavanderia, stireria, etc. (accessori indiretti = 1/4 di vano)</t>
  </si>
  <si>
    <t>CALCOLO CONSISTENZA</t>
  </si>
  <si>
    <t>VALORE MAX</t>
  </si>
  <si>
    <t>SEZ. / FG.</t>
  </si>
  <si>
    <t>Questo foglio di calcolo è FREEWARE  GRATUITO;  Nessun eventuale danno potrà essere imputato all’Autore, o ad altri, per il suo utilizzo improprio.</t>
  </si>
  <si>
    <t>4° VANO</t>
  </si>
  <si>
    <t>VANI CATASTALI COMPLESSIVI (arrotondati)</t>
  </si>
  <si>
    <t xml:space="preserve">Autore: Mautone  geom. Gaetano - Ascea (SA) </t>
  </si>
  <si>
    <r>
      <t xml:space="preserve">  incremento per presenza di dipendenze/pertinenze  </t>
    </r>
    <r>
      <rPr>
        <b/>
        <sz val="11"/>
        <color rgb="FFFF0000"/>
        <rFont val="Calibri"/>
        <family val="2"/>
        <scheme val="minor"/>
      </rPr>
      <t xml:space="preserve">esclusive e/o comuni </t>
    </r>
  </si>
  <si>
    <r>
      <t xml:space="preserve">  vani principali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10"/>
        <rFont val="Calibri"/>
        <family val="2"/>
      </rPr>
      <t>non</t>
    </r>
    <r>
      <rPr>
        <b/>
        <sz val="11"/>
        <color indexed="10"/>
        <rFont val="Calibri"/>
        <family val="2"/>
      </rPr>
      <t xml:space="preserve"> eccedenti</t>
    </r>
    <r>
      <rPr>
        <sz val="11"/>
        <color theme="1"/>
        <rFont val="Calibri"/>
        <family val="2"/>
        <scheme val="minor"/>
      </rPr>
      <t xml:space="preserve"> il </t>
    </r>
    <r>
      <rPr>
        <b/>
        <sz val="10"/>
        <color indexed="8"/>
        <rFont val="Calibri"/>
        <family val="2"/>
      </rPr>
      <t>VALORE MAX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) del vano medio</t>
    </r>
  </si>
  <si>
    <t xml:space="preserve">  eccedenza per locali con superficie superiore a quella del vano medio</t>
  </si>
  <si>
    <r>
      <t xml:space="preserve">  vani principali </t>
    </r>
    <r>
      <rPr>
        <b/>
        <u/>
        <sz val="11"/>
        <color indexed="10"/>
        <rFont val="Calibri"/>
        <family val="2"/>
      </rPr>
      <t>eccedenti</t>
    </r>
    <r>
      <rPr>
        <sz val="11"/>
        <color theme="1"/>
        <rFont val="Calibri"/>
        <family val="2"/>
        <scheme val="minor"/>
      </rPr>
      <t xml:space="preserve"> il </t>
    </r>
    <r>
      <rPr>
        <b/>
        <sz val="10"/>
        <color indexed="8"/>
        <rFont val="Calibri"/>
        <family val="2"/>
      </rPr>
      <t>VALORE MAX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) del vano medio</t>
    </r>
  </si>
  <si>
    <r>
      <t xml:space="preserve">  incremento per presenza di dipendenze/pertinenze  </t>
    </r>
    <r>
      <rPr>
        <b/>
        <sz val="11"/>
        <color indexed="10"/>
        <rFont val="Calibri"/>
        <family val="2"/>
      </rPr>
      <t>esclusive e/o comuni</t>
    </r>
    <r>
      <rPr>
        <sz val="11"/>
        <color theme="1"/>
        <rFont val="Calibri"/>
        <family val="2"/>
        <scheme val="minor"/>
      </rPr>
      <t xml:space="preserve">                           %=</t>
    </r>
  </si>
  <si>
    <t xml:space="preserve">Revisore: Giraldin  geom. Emanuele - Conselve (PD) </t>
  </si>
  <si>
    <r>
      <t>m</t>
    </r>
    <r>
      <rPr>
        <vertAlign val="superscript"/>
        <sz val="10"/>
        <color theme="0"/>
        <rFont val="Calibri"/>
        <family val="2"/>
      </rPr>
      <t>2</t>
    </r>
  </si>
  <si>
    <t>La consistenza catastale delle unità immobiliari da accertarsi nelle categorie del gruppo A del</t>
  </si>
  <si>
    <r>
      <t xml:space="preserve">quadro generale si misura assumendo come elemento unitario il </t>
    </r>
    <r>
      <rPr>
        <u/>
        <sz val="11"/>
        <rFont val="Arial"/>
        <family val="2"/>
        <charset val="1"/>
      </rPr>
      <t>vano utile</t>
    </r>
    <r>
      <rPr>
        <sz val="11"/>
        <rFont val="Arial"/>
        <family val="2"/>
        <charset val="1"/>
      </rPr>
      <t>.</t>
    </r>
  </si>
  <si>
    <t>VANO UTILE O PRINCIPALE</t>
  </si>
  <si>
    <t>Camera, stanza, salone, galleria e simili.</t>
  </si>
  <si>
    <t>La cucina è considerata vano utile, qualunque ne sia la superficie, purché sia fornita degli</t>
  </si>
  <si>
    <t>L'angolo cottura, invece, viene compreso nel locale più ampio.</t>
  </si>
  <si>
    <t>ACCESSORI DIRETTI</t>
  </si>
  <si>
    <t>Quando l'accessorio diretto supera la superficie minima del vano utile, ed ha al tempo stesso</t>
  </si>
  <si>
    <t>luce diretta, deve essere computato in consistenza come vano utile (punto 91 del Massimario).</t>
  </si>
  <si>
    <t>ACCESSORI COMPLEMENTARI</t>
  </si>
  <si>
    <t>Sono quei locali che completano ed integrano la funzionalità dell'unità immobiliare: soffitte,</t>
  </si>
  <si>
    <t>cantine, bucatai, latrine, acquaio, stenditoi, centrali termiche (se site in locali all'uopo</t>
  </si>
  <si>
    <t>predisposti), sgomberi, sottoscala, ecc..</t>
  </si>
  <si>
    <t>I portici, i poggioli e le terrazze, così come le aree scoperte, costituiscono dipendenze</t>
  </si>
  <si>
    <t>dell'unità immobiliare.</t>
  </si>
  <si>
    <t>Qualora un locale disponga di una superficie minore a quella minima prestabilita per quella</t>
  </si>
  <si>
    <t>categoria e per quel Comune (vedi tabelle delle superfici minime e massime, se disponibili)</t>
  </si>
  <si>
    <t>verrà conteggiato per un terzo di vano utile.</t>
  </si>
  <si>
    <t>Se un ambiente ha una superficie superiore a quella massima stabilita per quella determinata</t>
  </si>
  <si>
    <t>categoria di quel Comune, si dovrà tenere conto dell'eccedenza.</t>
  </si>
  <si>
    <t>Il ragguaglio si ottiene dividendo l'eccedenza per la superficie massima prevista.</t>
  </si>
  <si>
    <t>ESEMPIO:</t>
  </si>
  <si>
    <t>vano utile di mq. 35; superficie massima del vano medio mq. 25; eccedenza di mq. 10</t>
  </si>
  <si>
    <t>La consistenza delle unità immobiliari alle quali siano annesse aree formanti parti integranti</t>
  </si>
  <si>
    <t>La consistenza finale sarà arrotondata, eventualmente, al mezzo vano (vani 5,26 diventano</t>
  </si>
  <si>
    <t>5,50; vani 6,74 diventano 6,50).</t>
  </si>
  <si>
    <t>Dimostrazione calcolo della consistenza di una abitazione, composta da:</t>
  </si>
  <si>
    <t>Nota degli Autori:</t>
  </si>
  <si>
    <t>L'applicativo che state utilizzando permette, in maniera intuitiva, di determinare la consistenza</t>
  </si>
  <si>
    <t>facoltativi, di colorazione rosa, che integrano le informazioni in merito all'immobile trattato.</t>
  </si>
  <si>
    <t>La procedura prevede la sommatoria di Vani principali (considerando le eventuali eccedenze),</t>
  </si>
  <si>
    <t>Si  considera  come  vano utile  lo spazio chiuso  da muri  o pareti  dal  pavimento  al  soffitto,</t>
  </si>
  <si>
    <t>avente generalmente luce diretta ed una superficie libera che, in relazione alla categoria e</t>
  </si>
  <si>
    <t>classe  di cui trattasi,  è stato stabilito  come  normale  (vedi  paragrafo 11  dell'Istruzione II –</t>
  </si>
  <si>
    <t>accertamento e classamento).</t>
  </si>
  <si>
    <t>impianti relativi alla sua speciale destinazione nel modo ordinario per la categoria e classe</t>
  </si>
  <si>
    <t>cui appartiene l'unità immobiliare (art. 46 D.P.R. 1142/49).</t>
  </si>
  <si>
    <t>Sono  quei  locali  strettamente  necessari  alla  funzionalità  dell'alloggio:  bagno,  ingresso,</t>
  </si>
  <si>
    <t>ripostiglio, veranda, corridoio e simili.</t>
  </si>
  <si>
    <t>A  norma  della  Circolare n. 127 del  18 luglio 1939 – XVII,  per luce diretta  deve  intendersi</t>
  </si>
  <si>
    <t>qualsiasi  apertura  di  comunicazione  (porta,  finestra,  finestrino,  lucernaio,  ecc.)  tra  un</t>
  </si>
  <si>
    <t>ambiente e l'esterno (via, cortile, giardino, pozzo di luce, ecc.) indipendentemente, dalla sua</t>
  </si>
  <si>
    <t>forma,  dalle sue  dimensioni,  dalla sua ubicazione,  anche nel  caso che fosse  sbarrata da</t>
  </si>
  <si>
    <t>invetriata o grata fissa.</t>
  </si>
  <si>
    <t>In questa categoria di accessori sono compresi anche: le stalle, i granai, i pollai, i fienili</t>
  </si>
  <si>
    <t>se la loro consistenza - e pertanto la loro redditività - è tale da non costituire autonoma</t>
  </si>
  <si>
    <t>unità.</t>
  </si>
  <si>
    <t>I vani principali si computano per intero, gli accessori diretti si calcolano per un terzo</t>
  </si>
  <si>
    <t>di vano utile mentre quelli complementari per un quarto.</t>
  </si>
  <si>
    <r>
      <t xml:space="preserve">il locale sarà computato complessivamente per </t>
    </r>
    <r>
      <rPr>
        <b/>
        <sz val="11"/>
        <rFont val="Arial"/>
        <family val="2"/>
        <charset val="1"/>
      </rPr>
      <t>1,40 vani utili (= 35/25)</t>
    </r>
  </si>
  <si>
    <t xml:space="preserve">di esse, ovvero sia congiunto l'uso, in comune con altri, di locali per deposito, per bucato e </t>
  </si>
  <si>
    <t>simili, quando tali circostanze non siano state tenute presenti nell'attribuzione della classe, è</t>
  </si>
  <si>
    <r>
      <t>aumentata di una percentuale non superiore al 10%</t>
    </r>
    <r>
      <rPr>
        <sz val="11"/>
        <rFont val="Arial"/>
        <family val="2"/>
        <charset val="1"/>
      </rPr>
      <t xml:space="preserve"> (art. 51 D.P.R. 1142/49).</t>
    </r>
  </si>
  <si>
    <t>2 Vani:  2 camere</t>
  </si>
  <si>
    <t>1 Vano Eccedente: soggiorno-cottura (mq. 40)</t>
  </si>
  <si>
    <t>5 Accessori Diretti: ingresso, corridoio, bagno, 2 ripostigli</t>
  </si>
  <si>
    <t>1 Accessori Indiretti: centrale termica</t>
  </si>
  <si>
    <t>+ DIPENDENZE: spazi condominiali di pertinenza e ampio portico esclusivo</t>
  </si>
  <si>
    <t>2 locali principali ----------------------------------------------- 2,00</t>
  </si>
  <si>
    <t>+ 1 vano eccedente (40/25) --------------------------------- 1,60</t>
  </si>
  <si>
    <t>+ 5 accessori diretti -------------------------------------------  1,66</t>
  </si>
  <si>
    <t>+ 1 accessorio complementare ----------------------------- 0,25</t>
  </si>
  <si>
    <r>
      <t xml:space="preserve">------------------------------------------------------------- </t>
    </r>
    <r>
      <rPr>
        <b/>
        <sz val="11"/>
        <rFont val="Arial"/>
        <family val="2"/>
        <charset val="1"/>
      </rPr>
      <t>totale 5,51</t>
    </r>
  </si>
  <si>
    <t>+ corte comune e portico esclusivo (il 10% di 5,51)     0,55</t>
  </si>
  <si>
    <r>
      <t xml:space="preserve">--------------------------- </t>
    </r>
    <r>
      <rPr>
        <b/>
        <sz val="11"/>
        <rFont val="Arial"/>
        <family val="2"/>
        <charset val="1"/>
      </rPr>
      <t>totale 6,06 arrotondato a 6,00 vani</t>
    </r>
  </si>
  <si>
    <t xml:space="preserve">catastale  di  una  unità  immobiliare  urbana  appartenente  al  gruppo  "A"  (che  comprende </t>
  </si>
  <si>
    <t>abitazioni e uffici).</t>
  </si>
  <si>
    <t>I campi compilabili  si distinguono tra  quelli principali  (che consentono l'operazione)  e quelli</t>
  </si>
  <si>
    <t>Accessori  diretti e indiretti  (secondo le rispettive  quote indicate)  con un  incremento  per la</t>
  </si>
  <si>
    <t>presenza di dipendenze esclusive e/o comuni, se presenti, secondo quanto stabilito dal D.P.R.</t>
  </si>
  <si>
    <t>n. 1142 del 1° dicembre 1949 e successive modifiche ed integrazioni.</t>
  </si>
  <si>
    <t>Gli  autori  ringraziano  coloro  che si attiveranno  per segnalare  refusi e  malfunzionamenti o,</t>
  </si>
  <si>
    <t>semplicemente, per suggerire possibili migliorie.</t>
  </si>
  <si>
    <t>Versione   3.00</t>
  </si>
  <si>
    <r>
      <rPr>
        <b/>
        <sz val="28"/>
        <color rgb="FF0070C0"/>
        <rFont val="Calibri"/>
        <family val="2"/>
        <scheme val="minor"/>
      </rPr>
      <t>CONSISTO</t>
    </r>
    <r>
      <rPr>
        <b/>
        <sz val="14"/>
        <color rgb="FF0070C0"/>
        <rFont val="Calibri"/>
        <family val="2"/>
        <scheme val="minor"/>
      </rPr>
      <t xml:space="preserve"> 
-</t>
    </r>
    <r>
      <rPr>
        <b/>
        <sz val="12"/>
        <color rgb="FF0070C0"/>
        <rFont val="Calibri"/>
        <family val="2"/>
        <scheme val="minor"/>
      </rPr>
      <t>FOGLIO DI CALCOLO CONSISTENZA VANI</t>
    </r>
    <r>
      <rPr>
        <b/>
        <sz val="14"/>
        <color rgb="FF0070C0"/>
        <rFont val="Calibri"/>
        <family val="2"/>
        <scheme val="minor"/>
      </rPr>
      <t>-</t>
    </r>
  </si>
  <si>
    <t>Padova</t>
  </si>
  <si>
    <t>A2</t>
  </si>
  <si>
    <t>pranzo-sogg.</t>
  </si>
  <si>
    <t>Sup. vano per la categ.: da 10 a 24 metri quadrati</t>
  </si>
  <si>
    <t>L'unità dispone di una corte esclusiva di mq. 560 e di un portico di 19 mq.                                                                                                                                                     Pertanto la percentuale di incremento adottata è pari a 6.</t>
  </si>
  <si>
    <t>Pinco Pallino</t>
  </si>
</sst>
</file>

<file path=xl/styles.xml><?xml version="1.0" encoding="utf-8"?>
<styleSheet xmlns="http://schemas.openxmlformats.org/spreadsheetml/2006/main">
  <numFmts count="2">
    <numFmt numFmtId="164" formatCode="0.00;;;@"/>
    <numFmt numFmtId="165" formatCode="0;;;@"/>
  </numFmts>
  <fonts count="50">
    <font>
      <sz val="11"/>
      <color theme="1"/>
      <name val="Calibri"/>
      <family val="2"/>
      <scheme val="minor"/>
    </font>
    <font>
      <b/>
      <u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itstream Vera Sans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32"/>
      <color rgb="FF0070C0"/>
      <name val="Calibri"/>
      <family val="2"/>
      <scheme val="minor"/>
    </font>
    <font>
      <u/>
      <sz val="11"/>
      <color rgb="FF0070C0"/>
      <name val="Calibri"/>
      <family val="2"/>
    </font>
    <font>
      <vertAlign val="superscript"/>
      <sz val="10"/>
      <color theme="0"/>
      <name val="Calibri"/>
      <family val="2"/>
    </font>
    <font>
      <sz val="11"/>
      <name val="Arial"/>
      <family val="2"/>
      <charset val="1"/>
    </font>
    <font>
      <u/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indexed="8"/>
      <name val="Arial"/>
      <family val="2"/>
      <charset val="1"/>
    </font>
    <font>
      <i/>
      <sz val="11"/>
      <color indexed="10"/>
      <name val="Arial"/>
      <family val="2"/>
      <charset val="1"/>
    </font>
    <font>
      <i/>
      <sz val="11"/>
      <color indexed="10"/>
      <name val="Arial"/>
      <family val="2"/>
    </font>
    <font>
      <i/>
      <sz val="11"/>
      <color indexed="16"/>
      <name val="Arial"/>
      <family val="2"/>
      <charset val="1"/>
    </font>
    <font>
      <i/>
      <sz val="11"/>
      <color indexed="8"/>
      <name val="Calibri"/>
      <family val="2"/>
    </font>
    <font>
      <b/>
      <i/>
      <u/>
      <sz val="13"/>
      <color indexed="16"/>
      <name val="Arial"/>
      <family val="2"/>
      <charset val="1"/>
    </font>
    <font>
      <sz val="11"/>
      <color indexed="16"/>
      <name val="Calibri"/>
      <family val="2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8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</cellStyleXfs>
  <cellXfs count="142">
    <xf numFmtId="0" fontId="0" fillId="0" borderId="0" xfId="0"/>
    <xf numFmtId="2" fontId="0" fillId="0" borderId="0" xfId="0" applyNumberFormat="1"/>
    <xf numFmtId="0" fontId="11" fillId="0" borderId="0" xfId="0" applyFont="1" applyAlignment="1">
      <alignment horizontal="center"/>
    </xf>
    <xf numFmtId="0" fontId="0" fillId="0" borderId="0" xfId="0" applyBorder="1"/>
    <xf numFmtId="0" fontId="0" fillId="2" borderId="1" xfId="0" applyFill="1" applyBorder="1"/>
    <xf numFmtId="0" fontId="9" fillId="0" borderId="0" xfId="1" applyAlignment="1" applyProtection="1"/>
    <xf numFmtId="0" fontId="16" fillId="2" borderId="5" xfId="0" applyFont="1" applyFill="1" applyBorder="1" applyAlignment="1" applyProtection="1">
      <alignment horizontal="center" vertical="center"/>
      <protection hidden="1"/>
    </xf>
    <xf numFmtId="1" fontId="15" fillId="2" borderId="5" xfId="0" applyNumberFormat="1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1" fontId="14" fillId="2" borderId="6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hidden="1"/>
    </xf>
    <xf numFmtId="0" fontId="17" fillId="2" borderId="6" xfId="0" applyFont="1" applyFill="1" applyBorder="1" applyAlignment="1" applyProtection="1">
      <alignment horizontal="center" vertical="center"/>
      <protection hidden="1"/>
    </xf>
    <xf numFmtId="1" fontId="16" fillId="2" borderId="5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1" fontId="16" fillId="5" borderId="5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9" borderId="1" xfId="0" applyFill="1" applyBorder="1"/>
    <xf numFmtId="0" fontId="13" fillId="9" borderId="1" xfId="0" applyFont="1" applyFill="1" applyBorder="1" applyAlignment="1">
      <alignment horizontal="right"/>
    </xf>
    <xf numFmtId="0" fontId="12" fillId="9" borderId="3" xfId="0" applyFont="1" applyFill="1" applyBorder="1" applyAlignment="1">
      <alignment horizontal="right"/>
    </xf>
    <xf numFmtId="0" fontId="27" fillId="0" borderId="0" xfId="0" applyFont="1"/>
    <xf numFmtId="0" fontId="18" fillId="7" borderId="13" xfId="0" applyFont="1" applyFill="1" applyBorder="1" applyAlignment="1">
      <alignment horizontal="center" vertical="center"/>
    </xf>
    <xf numFmtId="2" fontId="18" fillId="7" borderId="12" xfId="0" applyNumberFormat="1" applyFont="1" applyFill="1" applyBorder="1" applyAlignment="1">
      <alignment horizontal="center" vertical="center"/>
    </xf>
    <xf numFmtId="0" fontId="18" fillId="7" borderId="12" xfId="0" applyFont="1" applyFill="1" applyBorder="1" applyAlignment="1" applyProtection="1">
      <alignment horizontal="center" vertical="center"/>
      <protection hidden="1"/>
    </xf>
    <xf numFmtId="0" fontId="18" fillId="7" borderId="12" xfId="0" applyFont="1" applyFill="1" applyBorder="1" applyAlignment="1">
      <alignment horizontal="center" vertical="center"/>
    </xf>
    <xf numFmtId="0" fontId="21" fillId="10" borderId="1" xfId="0" applyFont="1" applyFill="1" applyBorder="1" applyAlignment="1" applyProtection="1">
      <alignment horizontal="center" vertical="center"/>
      <protection locked="0"/>
    </xf>
    <xf numFmtId="0" fontId="21" fillId="10" borderId="5" xfId="0" applyNumberFormat="1" applyFont="1" applyFill="1" applyBorder="1" applyAlignment="1" applyProtection="1">
      <alignment horizontal="center" vertical="center"/>
      <protection locked="0"/>
    </xf>
    <xf numFmtId="164" fontId="16" fillId="2" borderId="6" xfId="0" applyNumberFormat="1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Protection="1">
      <protection hidden="1"/>
    </xf>
    <xf numFmtId="1" fontId="0" fillId="6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>
      <alignment horizontal="left" vertical="center" wrapText="1"/>
    </xf>
    <xf numFmtId="1" fontId="0" fillId="3" borderId="18" xfId="0" applyNumberFormat="1" applyFill="1" applyBorder="1" applyAlignment="1" applyProtection="1">
      <alignment horizontal="center"/>
      <protection hidden="1"/>
    </xf>
    <xf numFmtId="164" fontId="18" fillId="2" borderId="6" xfId="0" applyNumberFormat="1" applyFont="1" applyFill="1" applyBorder="1" applyAlignment="1" applyProtection="1">
      <alignment horizontal="center" vertical="center"/>
      <protection hidden="1"/>
    </xf>
    <xf numFmtId="164" fontId="12" fillId="9" borderId="6" xfId="0" applyNumberFormat="1" applyFont="1" applyFill="1" applyBorder="1" applyAlignment="1" applyProtection="1">
      <alignment horizontal="center" vertical="center"/>
      <protection hidden="1"/>
    </xf>
    <xf numFmtId="164" fontId="0" fillId="9" borderId="6" xfId="0" applyNumberFormat="1" applyFill="1" applyBorder="1" applyAlignment="1" applyProtection="1">
      <alignment horizontal="center" vertical="center"/>
      <protection hidden="1"/>
    </xf>
    <xf numFmtId="164" fontId="12" fillId="9" borderId="7" xfId="0" applyNumberFormat="1" applyFont="1" applyFill="1" applyBorder="1" applyAlignment="1" applyProtection="1">
      <alignment horizontal="center" vertical="center"/>
      <protection hidden="1"/>
    </xf>
    <xf numFmtId="0" fontId="21" fillId="9" borderId="2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1" fontId="0" fillId="3" borderId="14" xfId="0" applyNumberFormat="1" applyFont="1" applyFill="1" applyBorder="1" applyAlignment="1" applyProtection="1">
      <alignment horizontal="center"/>
      <protection locked="0"/>
    </xf>
    <xf numFmtId="0" fontId="0" fillId="9" borderId="13" xfId="0" applyFill="1" applyBorder="1"/>
    <xf numFmtId="164" fontId="10" fillId="9" borderId="14" xfId="0" applyNumberFormat="1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164" fontId="28" fillId="9" borderId="25" xfId="0" applyNumberFormat="1" applyFont="1" applyFill="1" applyBorder="1" applyAlignment="1" applyProtection="1">
      <alignment horizontal="center" vertical="center"/>
      <protection hidden="1"/>
    </xf>
    <xf numFmtId="164" fontId="15" fillId="2" borderId="27" xfId="0" applyNumberFormat="1" applyFont="1" applyFill="1" applyBorder="1" applyAlignment="1" applyProtection="1">
      <alignment horizontal="center" vertical="center"/>
      <protection hidden="1"/>
    </xf>
    <xf numFmtId="0" fontId="16" fillId="2" borderId="29" xfId="0" applyFont="1" applyFill="1" applyBorder="1" applyAlignment="1" applyProtection="1">
      <alignment horizontal="center" vertical="center"/>
      <protection hidden="1"/>
    </xf>
    <xf numFmtId="1" fontId="16" fillId="5" borderId="29" xfId="0" applyNumberFormat="1" applyFont="1" applyFill="1" applyBorder="1" applyAlignment="1" applyProtection="1">
      <alignment horizont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164" fontId="16" fillId="2" borderId="30" xfId="0" applyNumberFormat="1" applyFont="1" applyFill="1" applyBorder="1" applyAlignment="1" applyProtection="1">
      <alignment horizontal="center" vertical="center"/>
      <protection hidden="1"/>
    </xf>
    <xf numFmtId="0" fontId="33" fillId="11" borderId="33" xfId="1" applyFont="1" applyFill="1" applyBorder="1" applyAlignment="1" applyProtection="1">
      <alignment horizontal="center" vertical="center"/>
      <protection hidden="1"/>
    </xf>
    <xf numFmtId="0" fontId="9" fillId="12" borderId="21" xfId="1" applyFill="1" applyBorder="1" applyAlignment="1" applyProtection="1">
      <alignment horizontal="center" vertical="center"/>
      <protection hidden="1"/>
    </xf>
    <xf numFmtId="0" fontId="35" fillId="0" borderId="0" xfId="2" applyFont="1" applyProtection="1"/>
    <xf numFmtId="0" fontId="25" fillId="0" borderId="0" xfId="2" applyProtection="1"/>
    <xf numFmtId="0" fontId="35" fillId="0" borderId="0" xfId="0" applyFont="1"/>
    <xf numFmtId="0" fontId="35" fillId="0" borderId="0" xfId="3" applyFont="1" applyProtection="1"/>
    <xf numFmtId="0" fontId="38" fillId="0" borderId="0" xfId="3" applyFont="1" applyProtection="1"/>
    <xf numFmtId="0" fontId="25" fillId="0" borderId="0" xfId="3" applyProtection="1"/>
    <xf numFmtId="0" fontId="37" fillId="0" borderId="0" xfId="3" applyFont="1" applyProtection="1"/>
    <xf numFmtId="0" fontId="36" fillId="0" borderId="0" xfId="3" applyFont="1" applyProtection="1"/>
    <xf numFmtId="0" fontId="36" fillId="0" borderId="0" xfId="0" applyFont="1"/>
    <xf numFmtId="0" fontId="35" fillId="0" borderId="0" xfId="3" applyFont="1" applyAlignment="1" applyProtection="1">
      <alignment horizontal="center"/>
    </xf>
    <xf numFmtId="0" fontId="35" fillId="0" borderId="0" xfId="3" applyFont="1" applyAlignment="1" applyProtection="1">
      <alignment horizontal="right"/>
    </xf>
    <xf numFmtId="0" fontId="39" fillId="0" borderId="0" xfId="3" applyFont="1" applyBorder="1" applyProtection="1"/>
    <xf numFmtId="0" fontId="35" fillId="0" borderId="0" xfId="3" applyFont="1" applyBorder="1" applyAlignment="1" applyProtection="1">
      <alignment horizontal="right"/>
    </xf>
    <xf numFmtId="0" fontId="39" fillId="0" borderId="0" xfId="3" applyFont="1" applyProtection="1"/>
    <xf numFmtId="0" fontId="40" fillId="0" borderId="0" xfId="3" applyFont="1" applyProtection="1"/>
    <xf numFmtId="0" fontId="40" fillId="0" borderId="0" xfId="3" applyFont="1" applyBorder="1" applyProtection="1"/>
    <xf numFmtId="0" fontId="0" fillId="0" borderId="37" xfId="0" applyBorder="1"/>
    <xf numFmtId="0" fontId="0" fillId="0" borderId="38" xfId="0" applyBorder="1"/>
    <xf numFmtId="0" fontId="41" fillId="0" borderId="38" xfId="3" applyFont="1" applyBorder="1" applyProtection="1"/>
    <xf numFmtId="0" fontId="41" fillId="0" borderId="38" xfId="0" applyFont="1" applyBorder="1"/>
    <xf numFmtId="0" fontId="42" fillId="0" borderId="39" xfId="3" applyFont="1" applyBorder="1" applyProtection="1"/>
    <xf numFmtId="0" fontId="0" fillId="0" borderId="40" xfId="0" applyBorder="1"/>
    <xf numFmtId="0" fontId="43" fillId="0" borderId="0" xfId="3" applyFont="1" applyBorder="1" applyProtection="1"/>
    <xf numFmtId="0" fontId="41" fillId="0" borderId="0" xfId="3" applyFont="1" applyBorder="1" applyProtection="1"/>
    <xf numFmtId="0" fontId="41" fillId="0" borderId="0" xfId="0" applyFont="1"/>
    <xf numFmtId="0" fontId="42" fillId="0" borderId="41" xfId="3" applyFont="1" applyBorder="1" applyProtection="1"/>
    <xf numFmtId="0" fontId="41" fillId="0" borderId="0" xfId="2" applyFont="1" applyBorder="1" applyProtection="1"/>
    <xf numFmtId="0" fontId="25" fillId="0" borderId="40" xfId="3" applyBorder="1" applyProtection="1"/>
    <xf numFmtId="0" fontId="25" fillId="0" borderId="40" xfId="2" applyBorder="1"/>
    <xf numFmtId="0" fontId="41" fillId="0" borderId="0" xfId="2" applyFont="1" applyBorder="1"/>
    <xf numFmtId="0" fontId="42" fillId="0" borderId="41" xfId="2" applyFont="1" applyBorder="1"/>
    <xf numFmtId="0" fontId="25" fillId="0" borderId="0" xfId="2"/>
    <xf numFmtId="0" fontId="25" fillId="0" borderId="42" xfId="2" applyBorder="1"/>
    <xf numFmtId="0" fontId="0" fillId="0" borderId="43" xfId="0" applyBorder="1"/>
    <xf numFmtId="0" fontId="41" fillId="0" borderId="43" xfId="2" applyFont="1" applyBorder="1"/>
    <xf numFmtId="0" fontId="42" fillId="0" borderId="44" xfId="2" applyFont="1" applyBorder="1"/>
    <xf numFmtId="0" fontId="44" fillId="0" borderId="0" xfId="2" applyFont="1"/>
    <xf numFmtId="0" fontId="0" fillId="0" borderId="0" xfId="0" applyAlignment="1">
      <alignment vertical="top"/>
    </xf>
    <xf numFmtId="0" fontId="21" fillId="10" borderId="5" xfId="0" applyFont="1" applyFill="1" applyBorder="1" applyAlignment="1" applyProtection="1">
      <alignment horizontal="center" vertical="center"/>
      <protection locked="0"/>
    </xf>
    <xf numFmtId="0" fontId="45" fillId="10" borderId="19" xfId="0" applyFont="1" applyFill="1" applyBorder="1" applyAlignment="1" applyProtection="1">
      <alignment horizontal="center" vertical="center" wrapText="1"/>
      <protection locked="0"/>
    </xf>
    <xf numFmtId="0" fontId="46" fillId="10" borderId="20" xfId="0" applyFont="1" applyFill="1" applyBorder="1" applyAlignment="1" applyProtection="1">
      <alignment horizontal="center" vertical="center" wrapText="1"/>
      <protection locked="0"/>
    </xf>
    <xf numFmtId="0" fontId="46" fillId="10" borderId="21" xfId="0" applyFont="1" applyFill="1" applyBorder="1" applyAlignment="1" applyProtection="1">
      <alignment horizontal="center" vertical="center" wrapText="1"/>
      <protection locked="0"/>
    </xf>
    <xf numFmtId="0" fontId="32" fillId="7" borderId="19" xfId="0" applyFont="1" applyFill="1" applyBorder="1" applyAlignment="1">
      <alignment horizontal="center" vertical="top" wrapText="1"/>
    </xf>
    <xf numFmtId="0" fontId="32" fillId="7" borderId="20" xfId="0" applyFont="1" applyFill="1" applyBorder="1" applyAlignment="1">
      <alignment horizontal="center" vertical="top"/>
    </xf>
    <xf numFmtId="0" fontId="32" fillId="7" borderId="21" xfId="0" applyFont="1" applyFill="1" applyBorder="1" applyAlignment="1">
      <alignment horizontal="center" vertical="top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1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6" xfId="0" applyBorder="1" applyProtection="1">
      <protection hidden="1"/>
    </xf>
    <xf numFmtId="0" fontId="18" fillId="7" borderId="12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21" fillId="10" borderId="5" xfId="0" applyFont="1" applyFill="1" applyBorder="1" applyAlignment="1" applyProtection="1">
      <alignment horizontal="center" vertical="center"/>
      <protection locked="0"/>
    </xf>
    <xf numFmtId="0" fontId="22" fillId="10" borderId="5" xfId="0" applyFont="1" applyFill="1" applyBorder="1" applyAlignment="1" applyProtection="1">
      <alignment horizontal="center" vertical="center"/>
      <protection locked="0"/>
    </xf>
    <xf numFmtId="0" fontId="22" fillId="10" borderId="6" xfId="0" applyFont="1" applyFill="1" applyBorder="1" applyAlignment="1" applyProtection="1">
      <alignment horizontal="center" vertical="center"/>
      <protection locked="0"/>
    </xf>
    <xf numFmtId="0" fontId="31" fillId="10" borderId="34" xfId="0" applyFont="1" applyFill="1" applyBorder="1" applyAlignment="1" applyProtection="1">
      <alignment horizontal="center" vertical="center" wrapText="1"/>
      <protection locked="0"/>
    </xf>
    <xf numFmtId="0" fontId="31" fillId="10" borderId="35" xfId="0" applyFont="1" applyFill="1" applyBorder="1" applyAlignment="1" applyProtection="1">
      <alignment horizontal="center" vertical="center" wrapText="1"/>
      <protection locked="0"/>
    </xf>
    <xf numFmtId="0" fontId="31" fillId="10" borderId="36" xfId="0" applyFont="1" applyFill="1" applyBorder="1" applyAlignment="1" applyProtection="1">
      <alignment horizontal="center" vertical="center" wrapText="1"/>
      <protection locked="0"/>
    </xf>
    <xf numFmtId="0" fontId="10" fillId="6" borderId="19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8" fillId="2" borderId="31" xfId="0" applyFont="1" applyFill="1" applyBorder="1" applyAlignment="1" applyProtection="1">
      <protection hidden="1"/>
    </xf>
    <xf numFmtId="0" fontId="8" fillId="2" borderId="32" xfId="0" applyFont="1" applyFill="1" applyBorder="1" applyAlignment="1" applyProtection="1"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1" fillId="3" borderId="19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0" fillId="8" borderId="15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/>
    <xf numFmtId="0" fontId="0" fillId="8" borderId="16" xfId="0" applyFill="1" applyBorder="1"/>
    <xf numFmtId="0" fontId="20" fillId="8" borderId="4" xfId="0" applyFont="1" applyFill="1" applyBorder="1" applyAlignment="1" applyProtection="1">
      <alignment horizontal="center" vertical="top"/>
      <protection hidden="1"/>
    </xf>
    <xf numFmtId="0" fontId="0" fillId="8" borderId="10" xfId="0" applyFill="1" applyBorder="1" applyAlignment="1" applyProtection="1">
      <alignment horizontal="center" vertical="top"/>
      <protection hidden="1"/>
    </xf>
    <xf numFmtId="0" fontId="0" fillId="8" borderId="11" xfId="0" applyFill="1" applyBorder="1" applyAlignment="1" applyProtection="1">
      <alignment horizontal="center" vertical="top"/>
      <protection hidden="1"/>
    </xf>
    <xf numFmtId="0" fontId="26" fillId="2" borderId="32" xfId="0" applyFont="1" applyFill="1" applyBorder="1" applyAlignment="1" applyProtection="1">
      <alignment horizontal="center" vertical="center"/>
    </xf>
    <xf numFmtId="0" fontId="26" fillId="2" borderId="27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2" fillId="9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30" fillId="10" borderId="1" xfId="0" applyFont="1" applyFill="1" applyBorder="1" applyAlignment="1" applyProtection="1">
      <alignment horizontal="center" vertical="center" wrapText="1"/>
      <protection locked="0"/>
    </xf>
    <xf numFmtId="0" fontId="29" fillId="10" borderId="5" xfId="0" applyFont="1" applyFill="1" applyBorder="1" applyAlignment="1" applyProtection="1">
      <alignment horizontal="center" vertical="center" wrapText="1"/>
      <protection locked="0"/>
    </xf>
    <xf numFmtId="0" fontId="29" fillId="10" borderId="6" xfId="0" applyFont="1" applyFill="1" applyBorder="1" applyAlignment="1" applyProtection="1">
      <alignment horizontal="center" vertical="center" wrapText="1"/>
      <protection locked="0"/>
    </xf>
    <xf numFmtId="0" fontId="29" fillId="10" borderId="1" xfId="0" applyFont="1" applyFill="1" applyBorder="1" applyAlignment="1" applyProtection="1">
      <alignment horizontal="center" vertical="center" wrapText="1"/>
      <protection locked="0"/>
    </xf>
  </cellXfs>
  <cellStyles count="4">
    <cellStyle name="Collegamento ipertestuale" xfId="1" builtinId="8"/>
    <cellStyle name="Excel Built-in Normal" xfId="2"/>
    <cellStyle name="Excel Built-in Normal 1" xfId="3"/>
    <cellStyle name="Normale" xfId="0" builtinId="0"/>
  </cellStyles>
  <dxfs count="36">
    <dxf>
      <fill>
        <patternFill>
          <bgColor theme="0" tint="-0.24994659260841701"/>
        </patternFill>
      </fill>
    </dxf>
    <dxf>
      <font>
        <strike val="0"/>
        <color theme="1" tint="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/>
      </font>
      <fill>
        <patternFill>
          <bgColor theme="0" tint="-0.1499679555650502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6" tint="0.79998168889431442"/>
      </font>
      <fill>
        <patternFill>
          <bgColor theme="6" tint="0.79998168889431442"/>
        </patternFill>
      </fill>
    </dxf>
    <dxf>
      <font>
        <strike val="0"/>
        <color rgb="FFFF0000"/>
      </font>
      <fill>
        <patternFill>
          <bgColor theme="0" tint="-0.24994659260841701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rgb="FFFF0000"/>
      </font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CCECFF"/>
      <color rgb="FFFFFFCC"/>
      <color rgb="FFFFFFFF"/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eolive.org/downloads/utility/calcolo-consistenza-vani-224/" TargetMode="External"/><Relationship Id="rId1" Type="http://schemas.openxmlformats.org/officeDocument/2006/relationships/hyperlink" Target="http://georeferenziati.forumcommunity.net/?t=5845797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92D050"/>
  </sheetPr>
  <dimension ref="A1:L25"/>
  <sheetViews>
    <sheetView tabSelected="1" topLeftCell="A2" zoomScale="110" zoomScaleNormal="110" workbookViewId="0">
      <selection activeCell="E3" sqref="E3"/>
    </sheetView>
  </sheetViews>
  <sheetFormatPr defaultRowHeight="15"/>
  <cols>
    <col min="1" max="1" width="1.85546875" customWidth="1"/>
    <col min="2" max="2" width="81.28515625" customWidth="1"/>
    <col min="3" max="3" width="9.28515625" style="1" customWidth="1"/>
    <col min="4" max="4" width="9.28515625" customWidth="1"/>
    <col min="5" max="5" width="4.85546875" customWidth="1"/>
    <col min="6" max="6" width="5.42578125" customWidth="1"/>
    <col min="7" max="7" width="5.7109375" customWidth="1"/>
    <col min="8" max="8" width="12.42578125" customWidth="1"/>
    <col min="9" max="9" width="10.85546875" customWidth="1"/>
  </cols>
  <sheetData>
    <row r="1" spans="1:12" ht="58.5" customHeight="1" thickBot="1">
      <c r="B1" s="95" t="s">
        <v>114</v>
      </c>
      <c r="C1" s="96"/>
      <c r="D1" s="96"/>
      <c r="E1" s="96"/>
      <c r="F1" s="96"/>
      <c r="G1" s="96"/>
      <c r="H1" s="96"/>
      <c r="I1" s="97"/>
    </row>
    <row r="2" spans="1:12">
      <c r="B2" s="22" t="s">
        <v>10</v>
      </c>
      <c r="C2" s="23" t="s">
        <v>28</v>
      </c>
      <c r="D2" s="24" t="s">
        <v>3</v>
      </c>
      <c r="E2" s="25" t="s">
        <v>4</v>
      </c>
      <c r="F2" s="105" t="s">
        <v>22</v>
      </c>
      <c r="G2" s="106"/>
      <c r="H2" s="106"/>
      <c r="I2" s="107"/>
    </row>
    <row r="3" spans="1:12" ht="19.5" customHeight="1">
      <c r="B3" s="26" t="s">
        <v>120</v>
      </c>
      <c r="C3" s="27">
        <v>1</v>
      </c>
      <c r="D3" s="91">
        <v>1</v>
      </c>
      <c r="E3" s="91">
        <v>1</v>
      </c>
      <c r="F3" s="108" t="s">
        <v>115</v>
      </c>
      <c r="G3" s="109"/>
      <c r="H3" s="109"/>
      <c r="I3" s="110"/>
    </row>
    <row r="4" spans="1:12" ht="40.5" customHeight="1" thickBot="1">
      <c r="B4" s="111"/>
      <c r="C4" s="112"/>
      <c r="D4" s="112"/>
      <c r="E4" s="112"/>
      <c r="F4" s="112"/>
      <c r="G4" s="112"/>
      <c r="H4" s="112"/>
      <c r="I4" s="113"/>
      <c r="L4" s="90"/>
    </row>
    <row r="5" spans="1:12" ht="18" thickBot="1">
      <c r="B5" s="121" t="s">
        <v>5</v>
      </c>
      <c r="C5" s="122"/>
      <c r="D5" s="135" t="s">
        <v>23</v>
      </c>
      <c r="E5" s="136"/>
      <c r="F5" s="136"/>
      <c r="G5" s="136"/>
      <c r="H5" s="136"/>
      <c r="I5" s="137"/>
    </row>
    <row r="6" spans="1:12" ht="17.25">
      <c r="B6" s="40" t="s">
        <v>34</v>
      </c>
      <c r="C6" s="41">
        <v>3</v>
      </c>
      <c r="D6" s="102"/>
      <c r="E6" s="103"/>
      <c r="F6" s="103"/>
      <c r="G6" s="103"/>
      <c r="H6" s="103"/>
      <c r="I6" s="104"/>
    </row>
    <row r="7" spans="1:12" ht="17.25">
      <c r="B7" s="16" t="s">
        <v>36</v>
      </c>
      <c r="C7" s="30">
        <v>1</v>
      </c>
      <c r="D7" s="44" t="s">
        <v>19</v>
      </c>
      <c r="E7" s="7">
        <v>2</v>
      </c>
      <c r="F7" s="6" t="s">
        <v>20</v>
      </c>
      <c r="G7" s="7" t="s">
        <v>116</v>
      </c>
      <c r="H7" s="8" t="s">
        <v>27</v>
      </c>
      <c r="I7" s="9">
        <v>24</v>
      </c>
    </row>
    <row r="8" spans="1:12">
      <c r="B8" s="15" t="s">
        <v>11</v>
      </c>
      <c r="C8" s="31">
        <v>3</v>
      </c>
      <c r="D8" s="138" t="s">
        <v>118</v>
      </c>
      <c r="E8" s="139"/>
      <c r="F8" s="139"/>
      <c r="G8" s="139"/>
      <c r="H8" s="139"/>
      <c r="I8" s="140"/>
    </row>
    <row r="9" spans="1:12">
      <c r="B9" s="15" t="s">
        <v>24</v>
      </c>
      <c r="C9" s="31">
        <v>4</v>
      </c>
      <c r="D9" s="141"/>
      <c r="E9" s="139"/>
      <c r="F9" s="139"/>
      <c r="G9" s="139"/>
      <c r="H9" s="139"/>
      <c r="I9" s="140"/>
    </row>
    <row r="10" spans="1:12">
      <c r="B10" s="15" t="s">
        <v>25</v>
      </c>
      <c r="C10" s="31">
        <v>0</v>
      </c>
      <c r="D10" s="141"/>
      <c r="E10" s="139"/>
      <c r="F10" s="139"/>
      <c r="G10" s="139"/>
      <c r="H10" s="139"/>
      <c r="I10" s="140"/>
    </row>
    <row r="11" spans="1:12" ht="15" customHeight="1">
      <c r="B11" s="17" t="s">
        <v>37</v>
      </c>
      <c r="C11" s="32">
        <v>6</v>
      </c>
      <c r="D11" s="98" t="s">
        <v>6</v>
      </c>
      <c r="E11" s="99"/>
      <c r="F11" s="99"/>
      <c r="G11" s="99"/>
      <c r="H11" s="10" t="s">
        <v>21</v>
      </c>
      <c r="I11" s="11" t="s">
        <v>8</v>
      </c>
    </row>
    <row r="12" spans="1:12" ht="15" customHeight="1" thickBot="1">
      <c r="B12" s="33"/>
      <c r="C12" s="34"/>
      <c r="D12" s="100" t="s">
        <v>0</v>
      </c>
      <c r="E12" s="101"/>
      <c r="F12" s="6" t="s">
        <v>39</v>
      </c>
      <c r="G12" s="12">
        <v>39</v>
      </c>
      <c r="H12" s="13" t="s">
        <v>117</v>
      </c>
      <c r="I12" s="28">
        <f>IF(G12&lt;I7,(0),IF($C$7&lt;1,(0),IF($I$7=0,(0),IF(G12&gt;1,((G12-$I$7)/$I$7),0))))</f>
        <v>0.625</v>
      </c>
    </row>
    <row r="13" spans="1:12" ht="15.75" customHeight="1" thickBot="1">
      <c r="A13" s="3"/>
      <c r="B13" s="133" t="s">
        <v>26</v>
      </c>
      <c r="C13" s="134"/>
      <c r="D13" s="100" t="s">
        <v>16</v>
      </c>
      <c r="E13" s="101"/>
      <c r="F13" s="6" t="s">
        <v>39</v>
      </c>
      <c r="G13" s="14"/>
      <c r="H13" s="13"/>
      <c r="I13" s="28">
        <f>IF(C7&lt;2,(0),IF(G13&lt;I7,(0),IF($C$7&lt;1,(0),IF($I$7=0,(0),IF(G13&gt;1,((G13-$I$7)/$I$7),0)))))</f>
        <v>0</v>
      </c>
    </row>
    <row r="14" spans="1:12">
      <c r="B14" s="42" t="s">
        <v>12</v>
      </c>
      <c r="C14" s="43">
        <f>C6+C7+(C8*1/3)+(C9*1/3)+(C10*1/4)</f>
        <v>6.333333333333333</v>
      </c>
      <c r="D14" s="100" t="s">
        <v>1</v>
      </c>
      <c r="E14" s="101"/>
      <c r="F14" s="6" t="s">
        <v>39</v>
      </c>
      <c r="G14" s="14"/>
      <c r="H14" s="13"/>
      <c r="I14" s="28">
        <f>IF(C7&lt;3,(0),IF(G14&lt;I7,(0),IF(G14&lt;I7,(0),IF($C$7&lt;1,(0),IF($I$7=0,(0),IF(G14&gt;1,((G14-$I$7)/$I$7),0))))))</f>
        <v>0</v>
      </c>
    </row>
    <row r="15" spans="1:12">
      <c r="B15" s="4" t="s">
        <v>35</v>
      </c>
      <c r="C15" s="35">
        <f>IF(I20&lt;0,(0),IF(I20=0,(0),IF(I20&gt;0,(I20))))</f>
        <v>0.625</v>
      </c>
      <c r="D15" s="100" t="s">
        <v>30</v>
      </c>
      <c r="E15" s="101"/>
      <c r="F15" s="6" t="s">
        <v>39</v>
      </c>
      <c r="G15" s="14"/>
      <c r="H15" s="13"/>
      <c r="I15" s="28">
        <f>IF(C7&lt;4,(0),IF(G15&lt;I7,(0),IF($C$7&lt;1,(0),IF($I$7=0,(0),IF(G15&gt;1,((G15-$I$7)/$I$7),0)))))</f>
        <v>0</v>
      </c>
      <c r="L15" s="21"/>
    </row>
    <row r="16" spans="1:12" ht="15.75">
      <c r="B16" s="19" t="s">
        <v>15</v>
      </c>
      <c r="C16" s="36">
        <f>SUM(C14:C15)</f>
        <v>6.958333333333333</v>
      </c>
      <c r="D16" s="100" t="s">
        <v>2</v>
      </c>
      <c r="E16" s="101"/>
      <c r="F16" s="6" t="s">
        <v>39</v>
      </c>
      <c r="G16" s="14"/>
      <c r="H16" s="13"/>
      <c r="I16" s="28">
        <f>IF(C7&lt;5,(0),IF(G16&lt;I7,(0),IF($C$7&lt;1,(0),IF($I$7=0,(0),IF(G16&gt;1,((G16-$I$7)/$I$7),0)))))</f>
        <v>0</v>
      </c>
    </row>
    <row r="17" spans="2:9">
      <c r="B17" s="18" t="s">
        <v>33</v>
      </c>
      <c r="C17" s="37">
        <f>IF(C11&lt;11,(C16*C11/100),(0))</f>
        <v>0.41749999999999998</v>
      </c>
      <c r="D17" s="100" t="s">
        <v>9</v>
      </c>
      <c r="E17" s="101"/>
      <c r="F17" s="6" t="s">
        <v>39</v>
      </c>
      <c r="G17" s="14"/>
      <c r="H17" s="13"/>
      <c r="I17" s="28">
        <f>IF(C7&lt;6,(0),IF(G17&lt;I7,(0),IF($C$7&lt;1,(0),IF($I$7=0,(0),IF(G17&gt;1,((G17-$I$7)/$I$7),0)))))</f>
        <v>0</v>
      </c>
    </row>
    <row r="18" spans="2:9">
      <c r="B18" s="29"/>
      <c r="C18" s="37"/>
      <c r="D18" s="100" t="s">
        <v>7</v>
      </c>
      <c r="E18" s="101"/>
      <c r="F18" s="6" t="s">
        <v>39</v>
      </c>
      <c r="G18" s="14"/>
      <c r="H18" s="13"/>
      <c r="I18" s="28">
        <f>IF(C7&lt;7,(0),IF(G18&lt;I7,(0),IF($C$7&lt;1,(0),IF($I$7=0,(0),IF(G18&gt;1,((G18-$I$7)/$I$7),0)))))</f>
        <v>0</v>
      </c>
    </row>
    <row r="19" spans="2:9" ht="16.5" thickBot="1">
      <c r="B19" s="20" t="s">
        <v>14</v>
      </c>
      <c r="C19" s="38">
        <f>(C16+C17+C18)</f>
        <v>7.3758333333333326</v>
      </c>
      <c r="D19" s="131" t="s">
        <v>17</v>
      </c>
      <c r="E19" s="132"/>
      <c r="F19" s="47" t="s">
        <v>39</v>
      </c>
      <c r="G19" s="48"/>
      <c r="H19" s="49"/>
      <c r="I19" s="50">
        <f>IF(C7&lt;8,(0),IF(G19&lt;I7,(0),IF($C$7&lt;1,(0),IF($I$7=0,(0),IF(G19&gt;1,((G19-$I$7)/$I$7),0)))))</f>
        <v>0</v>
      </c>
    </row>
    <row r="20" spans="2:9" ht="22.5" thickTop="1" thickBot="1">
      <c r="B20" s="39" t="s">
        <v>31</v>
      </c>
      <c r="C20" s="45">
        <f>MROUND(C19,0.5)</f>
        <v>7.5</v>
      </c>
      <c r="D20" s="116"/>
      <c r="E20" s="117"/>
      <c r="F20" s="117"/>
      <c r="G20" s="129" t="s">
        <v>13</v>
      </c>
      <c r="H20" s="130"/>
      <c r="I20" s="46">
        <f>SUM(I12:I19)</f>
        <v>0.625</v>
      </c>
    </row>
    <row r="21" spans="2:9" ht="54" customHeight="1" thickBot="1">
      <c r="B21" s="92" t="s">
        <v>119</v>
      </c>
      <c r="C21" s="93"/>
      <c r="D21" s="93"/>
      <c r="E21" s="93"/>
      <c r="F21" s="93"/>
      <c r="G21" s="93"/>
      <c r="H21" s="93"/>
      <c r="I21" s="94"/>
    </row>
    <row r="22" spans="2:9" ht="13.5" customHeight="1">
      <c r="B22" s="123" t="s">
        <v>32</v>
      </c>
      <c r="C22" s="124"/>
      <c r="D22" s="124"/>
      <c r="E22" s="124"/>
      <c r="F22" s="124"/>
      <c r="G22" s="124"/>
      <c r="H22" s="124"/>
      <c r="I22" s="125"/>
    </row>
    <row r="23" spans="2:9" ht="13.5" customHeight="1">
      <c r="B23" s="126" t="s">
        <v>38</v>
      </c>
      <c r="C23" s="127"/>
      <c r="D23" s="127"/>
      <c r="E23" s="127"/>
      <c r="F23" s="127"/>
      <c r="G23" s="127"/>
      <c r="H23" s="127"/>
      <c r="I23" s="128"/>
    </row>
    <row r="24" spans="2:9" ht="13.5" customHeight="1" thickBot="1">
      <c r="B24" s="118" t="s">
        <v>29</v>
      </c>
      <c r="C24" s="119"/>
      <c r="D24" s="119"/>
      <c r="E24" s="119"/>
      <c r="F24" s="119"/>
      <c r="G24" s="119"/>
      <c r="H24" s="119"/>
      <c r="I24" s="120"/>
    </row>
    <row r="25" spans="2:9" ht="13.5" customHeight="1" thickBot="1">
      <c r="B25" s="5"/>
      <c r="D25" s="2"/>
      <c r="F25" s="51" t="s">
        <v>18</v>
      </c>
      <c r="G25" s="52" t="s">
        <v>18</v>
      </c>
      <c r="H25" s="114" t="s">
        <v>113</v>
      </c>
      <c r="I25" s="115"/>
    </row>
  </sheetData>
  <sheetProtection password="F79E" sheet="1" objects="1" scenarios="1"/>
  <mergeCells count="25">
    <mergeCell ref="H25:I25"/>
    <mergeCell ref="D20:F20"/>
    <mergeCell ref="B24:I24"/>
    <mergeCell ref="B5:C5"/>
    <mergeCell ref="D15:E15"/>
    <mergeCell ref="D16:E16"/>
    <mergeCell ref="D14:E14"/>
    <mergeCell ref="D17:E17"/>
    <mergeCell ref="B22:I22"/>
    <mergeCell ref="B23:I23"/>
    <mergeCell ref="G20:H20"/>
    <mergeCell ref="D18:E18"/>
    <mergeCell ref="D19:E19"/>
    <mergeCell ref="B13:C13"/>
    <mergeCell ref="D5:I5"/>
    <mergeCell ref="D8:I10"/>
    <mergeCell ref="B21:I21"/>
    <mergeCell ref="B1:I1"/>
    <mergeCell ref="D11:G11"/>
    <mergeCell ref="D12:E12"/>
    <mergeCell ref="D13:E13"/>
    <mergeCell ref="D6:I6"/>
    <mergeCell ref="F2:I2"/>
    <mergeCell ref="F3:I3"/>
    <mergeCell ref="B4:I4"/>
  </mergeCells>
  <conditionalFormatting sqref="C7">
    <cfRule type="expression" dxfId="35" priority="178" stopIfTrue="1">
      <formula>C7&gt;0</formula>
    </cfRule>
    <cfRule type="expression" dxfId="34" priority="181" stopIfTrue="1">
      <formula>C7=0</formula>
    </cfRule>
  </conditionalFormatting>
  <conditionalFormatting sqref="I7 G7 E7 G12">
    <cfRule type="expression" dxfId="33" priority="180" stopIfTrue="1">
      <formula>$C$7&gt;0</formula>
    </cfRule>
  </conditionalFormatting>
  <conditionalFormatting sqref="I20">
    <cfRule type="expression" dxfId="32" priority="179" stopIfTrue="1">
      <formula>C7&gt;0</formula>
    </cfRule>
  </conditionalFormatting>
  <conditionalFormatting sqref="B15">
    <cfRule type="expression" dxfId="31" priority="5">
      <formula>$I$20=0</formula>
    </cfRule>
    <cfRule type="expression" dxfId="30" priority="176" stopIfTrue="1">
      <formula>C15&gt;0</formula>
    </cfRule>
  </conditionalFormatting>
  <conditionalFormatting sqref="C15">
    <cfRule type="expression" dxfId="29" priority="4">
      <formula>$I$20=0</formula>
    </cfRule>
    <cfRule type="expression" dxfId="28" priority="175" stopIfTrue="1">
      <formula>C15&gt;0</formula>
    </cfRule>
  </conditionalFormatting>
  <conditionalFormatting sqref="D7 H11:I19 F7 D12:F19">
    <cfRule type="expression" dxfId="27" priority="172" stopIfTrue="1">
      <formula>$C$7&gt;0</formula>
    </cfRule>
  </conditionalFormatting>
  <conditionalFormatting sqref="H7">
    <cfRule type="expression" dxfId="26" priority="171" stopIfTrue="1">
      <formula>C7&gt;0</formula>
    </cfRule>
  </conditionalFormatting>
  <conditionalFormatting sqref="G20">
    <cfRule type="expression" dxfId="25" priority="82" stopIfTrue="1">
      <formula>C7&gt;0</formula>
    </cfRule>
  </conditionalFormatting>
  <conditionalFormatting sqref="G13">
    <cfRule type="expression" dxfId="24" priority="69" stopIfTrue="1">
      <formula>C7=0</formula>
    </cfRule>
    <cfRule type="expression" dxfId="23" priority="72" stopIfTrue="1">
      <formula>C7&lt;2</formula>
    </cfRule>
    <cfRule type="expression" dxfId="22" priority="73" stopIfTrue="1">
      <formula>$C$7&gt;1</formula>
    </cfRule>
  </conditionalFormatting>
  <conditionalFormatting sqref="D11:G11">
    <cfRule type="expression" dxfId="21" priority="215" stopIfTrue="1">
      <formula>C7&gt;0</formula>
    </cfRule>
  </conditionalFormatting>
  <conditionalFormatting sqref="D5:I5">
    <cfRule type="expression" dxfId="20" priority="216" stopIfTrue="1">
      <formula>C7&gt;0</formula>
    </cfRule>
  </conditionalFormatting>
  <conditionalFormatting sqref="G14">
    <cfRule type="expression" dxfId="19" priority="44" stopIfTrue="1">
      <formula>C7=0</formula>
    </cfRule>
    <cfRule type="expression" dxfId="18" priority="45" stopIfTrue="1">
      <formula>C7&lt;3</formula>
    </cfRule>
    <cfRule type="expression" dxfId="17" priority="46" stopIfTrue="1">
      <formula>$C$7&gt;2</formula>
    </cfRule>
  </conditionalFormatting>
  <conditionalFormatting sqref="G15">
    <cfRule type="expression" dxfId="16" priority="41" stopIfTrue="1">
      <formula>C7=0</formula>
    </cfRule>
    <cfRule type="expression" dxfId="15" priority="42" stopIfTrue="1">
      <formula>C7&lt;4</formula>
    </cfRule>
    <cfRule type="expression" dxfId="14" priority="43" stopIfTrue="1">
      <formula>$C$7&gt;3</formula>
    </cfRule>
  </conditionalFormatting>
  <conditionalFormatting sqref="G16">
    <cfRule type="expression" dxfId="13" priority="20" stopIfTrue="1">
      <formula>C7=0</formula>
    </cfRule>
    <cfRule type="expression" dxfId="12" priority="21" stopIfTrue="1">
      <formula>C7&lt;5</formula>
    </cfRule>
    <cfRule type="expression" dxfId="11" priority="22" stopIfTrue="1">
      <formula>$C$7&gt;4</formula>
    </cfRule>
  </conditionalFormatting>
  <conditionalFormatting sqref="G17">
    <cfRule type="expression" dxfId="10" priority="17" stopIfTrue="1">
      <formula>C7=0</formula>
    </cfRule>
    <cfRule type="expression" dxfId="9" priority="18" stopIfTrue="1">
      <formula>C7&lt;6</formula>
    </cfRule>
    <cfRule type="expression" dxfId="8" priority="19" stopIfTrue="1">
      <formula>$C$7&gt;5</formula>
    </cfRule>
  </conditionalFormatting>
  <conditionalFormatting sqref="G18">
    <cfRule type="expression" dxfId="7" priority="14" stopIfTrue="1">
      <formula>C7=0</formula>
    </cfRule>
    <cfRule type="expression" dxfId="6" priority="15" stopIfTrue="1">
      <formula>C7&lt;7</formula>
    </cfRule>
    <cfRule type="expression" dxfId="5" priority="16" stopIfTrue="1">
      <formula>$C$7&gt;6</formula>
    </cfRule>
  </conditionalFormatting>
  <conditionalFormatting sqref="G19">
    <cfRule type="expression" dxfId="4" priority="11" stopIfTrue="1">
      <formula>C7=0</formula>
    </cfRule>
    <cfRule type="expression" dxfId="3" priority="12" stopIfTrue="1">
      <formula>C7&lt;8</formula>
    </cfRule>
    <cfRule type="expression" dxfId="2" priority="13" stopIfTrue="1">
      <formula>$C$7&gt;7</formula>
    </cfRule>
  </conditionalFormatting>
  <conditionalFormatting sqref="D6:I6">
    <cfRule type="expression" dxfId="1" priority="7">
      <formula>C7&gt;0</formula>
    </cfRule>
  </conditionalFormatting>
  <conditionalFormatting sqref="D20">
    <cfRule type="expression" dxfId="0" priority="6">
      <formula>C7&gt;0</formula>
    </cfRule>
  </conditionalFormatting>
  <dataValidations count="2">
    <dataValidation type="whole" allowBlank="1" showInputMessage="1" showErrorMessage="1" sqref="C7">
      <formula1>0</formula1>
      <formula2>8</formula2>
    </dataValidation>
    <dataValidation type="whole" allowBlank="1" showInputMessage="1" showErrorMessage="1" error="DATO NON VALIDO" sqref="C11">
      <formula1>1</formula1>
      <formula2>10</formula2>
    </dataValidation>
  </dataValidations>
  <hyperlinks>
    <hyperlink ref="G25" r:id="rId1"/>
    <hyperlink ref="F25" r:id="rId2"/>
  </hyperlinks>
  <pageMargins left="0.22" right="0.22" top="0.81" bottom="0.7" header="0.44" footer="0.3"/>
  <pageSetup paperSize="9" orientation="landscape" horizontalDpi="1200" verticalDpi="120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14"/>
  <sheetViews>
    <sheetView zoomScale="110" zoomScaleNormal="110" workbookViewId="0">
      <selection activeCell="E89" sqref="E89"/>
    </sheetView>
  </sheetViews>
  <sheetFormatPr defaultColWidth="8.7109375" defaultRowHeight="15"/>
  <cols>
    <col min="1" max="1" width="5.140625" style="84" customWidth="1"/>
    <col min="2" max="2" width="3.5703125" style="84" customWidth="1"/>
    <col min="3" max="12" width="8.140625" style="84" customWidth="1"/>
    <col min="13" max="13" width="9.85546875" style="84" customWidth="1"/>
    <col min="14" max="256" width="8.7109375" style="84"/>
    <col min="257" max="257" width="5.140625" style="84" customWidth="1"/>
    <col min="258" max="258" width="3.5703125" style="84" customWidth="1"/>
    <col min="259" max="268" width="8.140625" style="84" customWidth="1"/>
    <col min="269" max="269" width="9.85546875" style="84" customWidth="1"/>
    <col min="270" max="512" width="8.7109375" style="84"/>
    <col min="513" max="513" width="5.140625" style="84" customWidth="1"/>
    <col min="514" max="514" width="3.5703125" style="84" customWidth="1"/>
    <col min="515" max="524" width="8.140625" style="84" customWidth="1"/>
    <col min="525" max="525" width="9.85546875" style="84" customWidth="1"/>
    <col min="526" max="768" width="8.7109375" style="84"/>
    <col min="769" max="769" width="5.140625" style="84" customWidth="1"/>
    <col min="770" max="770" width="3.5703125" style="84" customWidth="1"/>
    <col min="771" max="780" width="8.140625" style="84" customWidth="1"/>
    <col min="781" max="781" width="9.85546875" style="84" customWidth="1"/>
    <col min="782" max="1024" width="8.7109375" style="84"/>
    <col min="1025" max="1025" width="5.140625" style="84" customWidth="1"/>
    <col min="1026" max="1026" width="3.5703125" style="84" customWidth="1"/>
    <col min="1027" max="1036" width="8.140625" style="84" customWidth="1"/>
    <col min="1037" max="1037" width="9.85546875" style="84" customWidth="1"/>
    <col min="1038" max="1280" width="8.7109375" style="84"/>
    <col min="1281" max="1281" width="5.140625" style="84" customWidth="1"/>
    <col min="1282" max="1282" width="3.5703125" style="84" customWidth="1"/>
    <col min="1283" max="1292" width="8.140625" style="84" customWidth="1"/>
    <col min="1293" max="1293" width="9.85546875" style="84" customWidth="1"/>
    <col min="1294" max="1536" width="8.7109375" style="84"/>
    <col min="1537" max="1537" width="5.140625" style="84" customWidth="1"/>
    <col min="1538" max="1538" width="3.5703125" style="84" customWidth="1"/>
    <col min="1539" max="1548" width="8.140625" style="84" customWidth="1"/>
    <col min="1549" max="1549" width="9.85546875" style="84" customWidth="1"/>
    <col min="1550" max="1792" width="8.7109375" style="84"/>
    <col min="1793" max="1793" width="5.140625" style="84" customWidth="1"/>
    <col min="1794" max="1794" width="3.5703125" style="84" customWidth="1"/>
    <col min="1795" max="1804" width="8.140625" style="84" customWidth="1"/>
    <col min="1805" max="1805" width="9.85546875" style="84" customWidth="1"/>
    <col min="1806" max="2048" width="8.7109375" style="84"/>
    <col min="2049" max="2049" width="5.140625" style="84" customWidth="1"/>
    <col min="2050" max="2050" width="3.5703125" style="84" customWidth="1"/>
    <col min="2051" max="2060" width="8.140625" style="84" customWidth="1"/>
    <col min="2061" max="2061" width="9.85546875" style="84" customWidth="1"/>
    <col min="2062" max="2304" width="8.7109375" style="84"/>
    <col min="2305" max="2305" width="5.140625" style="84" customWidth="1"/>
    <col min="2306" max="2306" width="3.5703125" style="84" customWidth="1"/>
    <col min="2307" max="2316" width="8.140625" style="84" customWidth="1"/>
    <col min="2317" max="2317" width="9.85546875" style="84" customWidth="1"/>
    <col min="2318" max="2560" width="8.7109375" style="84"/>
    <col min="2561" max="2561" width="5.140625" style="84" customWidth="1"/>
    <col min="2562" max="2562" width="3.5703125" style="84" customWidth="1"/>
    <col min="2563" max="2572" width="8.140625" style="84" customWidth="1"/>
    <col min="2573" max="2573" width="9.85546875" style="84" customWidth="1"/>
    <col min="2574" max="2816" width="8.7109375" style="84"/>
    <col min="2817" max="2817" width="5.140625" style="84" customWidth="1"/>
    <col min="2818" max="2818" width="3.5703125" style="84" customWidth="1"/>
    <col min="2819" max="2828" width="8.140625" style="84" customWidth="1"/>
    <col min="2829" max="2829" width="9.85546875" style="84" customWidth="1"/>
    <col min="2830" max="3072" width="8.7109375" style="84"/>
    <col min="3073" max="3073" width="5.140625" style="84" customWidth="1"/>
    <col min="3074" max="3074" width="3.5703125" style="84" customWidth="1"/>
    <col min="3075" max="3084" width="8.140625" style="84" customWidth="1"/>
    <col min="3085" max="3085" width="9.85546875" style="84" customWidth="1"/>
    <col min="3086" max="3328" width="8.7109375" style="84"/>
    <col min="3329" max="3329" width="5.140625" style="84" customWidth="1"/>
    <col min="3330" max="3330" width="3.5703125" style="84" customWidth="1"/>
    <col min="3331" max="3340" width="8.140625" style="84" customWidth="1"/>
    <col min="3341" max="3341" width="9.85546875" style="84" customWidth="1"/>
    <col min="3342" max="3584" width="8.7109375" style="84"/>
    <col min="3585" max="3585" width="5.140625" style="84" customWidth="1"/>
    <col min="3586" max="3586" width="3.5703125" style="84" customWidth="1"/>
    <col min="3587" max="3596" width="8.140625" style="84" customWidth="1"/>
    <col min="3597" max="3597" width="9.85546875" style="84" customWidth="1"/>
    <col min="3598" max="3840" width="8.7109375" style="84"/>
    <col min="3841" max="3841" width="5.140625" style="84" customWidth="1"/>
    <col min="3842" max="3842" width="3.5703125" style="84" customWidth="1"/>
    <col min="3843" max="3852" width="8.140625" style="84" customWidth="1"/>
    <col min="3853" max="3853" width="9.85546875" style="84" customWidth="1"/>
    <col min="3854" max="4096" width="8.7109375" style="84"/>
    <col min="4097" max="4097" width="5.140625" style="84" customWidth="1"/>
    <col min="4098" max="4098" width="3.5703125" style="84" customWidth="1"/>
    <col min="4099" max="4108" width="8.140625" style="84" customWidth="1"/>
    <col min="4109" max="4109" width="9.85546875" style="84" customWidth="1"/>
    <col min="4110" max="4352" width="8.7109375" style="84"/>
    <col min="4353" max="4353" width="5.140625" style="84" customWidth="1"/>
    <col min="4354" max="4354" width="3.5703125" style="84" customWidth="1"/>
    <col min="4355" max="4364" width="8.140625" style="84" customWidth="1"/>
    <col min="4365" max="4365" width="9.85546875" style="84" customWidth="1"/>
    <col min="4366" max="4608" width="8.7109375" style="84"/>
    <col min="4609" max="4609" width="5.140625" style="84" customWidth="1"/>
    <col min="4610" max="4610" width="3.5703125" style="84" customWidth="1"/>
    <col min="4611" max="4620" width="8.140625" style="84" customWidth="1"/>
    <col min="4621" max="4621" width="9.85546875" style="84" customWidth="1"/>
    <col min="4622" max="4864" width="8.7109375" style="84"/>
    <col min="4865" max="4865" width="5.140625" style="84" customWidth="1"/>
    <col min="4866" max="4866" width="3.5703125" style="84" customWidth="1"/>
    <col min="4867" max="4876" width="8.140625" style="84" customWidth="1"/>
    <col min="4877" max="4877" width="9.85546875" style="84" customWidth="1"/>
    <col min="4878" max="5120" width="8.7109375" style="84"/>
    <col min="5121" max="5121" width="5.140625" style="84" customWidth="1"/>
    <col min="5122" max="5122" width="3.5703125" style="84" customWidth="1"/>
    <col min="5123" max="5132" width="8.140625" style="84" customWidth="1"/>
    <col min="5133" max="5133" width="9.85546875" style="84" customWidth="1"/>
    <col min="5134" max="5376" width="8.7109375" style="84"/>
    <col min="5377" max="5377" width="5.140625" style="84" customWidth="1"/>
    <col min="5378" max="5378" width="3.5703125" style="84" customWidth="1"/>
    <col min="5379" max="5388" width="8.140625" style="84" customWidth="1"/>
    <col min="5389" max="5389" width="9.85546875" style="84" customWidth="1"/>
    <col min="5390" max="5632" width="8.7109375" style="84"/>
    <col min="5633" max="5633" width="5.140625" style="84" customWidth="1"/>
    <col min="5634" max="5634" width="3.5703125" style="84" customWidth="1"/>
    <col min="5635" max="5644" width="8.140625" style="84" customWidth="1"/>
    <col min="5645" max="5645" width="9.85546875" style="84" customWidth="1"/>
    <col min="5646" max="5888" width="8.7109375" style="84"/>
    <col min="5889" max="5889" width="5.140625" style="84" customWidth="1"/>
    <col min="5890" max="5890" width="3.5703125" style="84" customWidth="1"/>
    <col min="5891" max="5900" width="8.140625" style="84" customWidth="1"/>
    <col min="5901" max="5901" width="9.85546875" style="84" customWidth="1"/>
    <col min="5902" max="6144" width="8.7109375" style="84"/>
    <col min="6145" max="6145" width="5.140625" style="84" customWidth="1"/>
    <col min="6146" max="6146" width="3.5703125" style="84" customWidth="1"/>
    <col min="6147" max="6156" width="8.140625" style="84" customWidth="1"/>
    <col min="6157" max="6157" width="9.85546875" style="84" customWidth="1"/>
    <col min="6158" max="6400" width="8.7109375" style="84"/>
    <col min="6401" max="6401" width="5.140625" style="84" customWidth="1"/>
    <col min="6402" max="6402" width="3.5703125" style="84" customWidth="1"/>
    <col min="6403" max="6412" width="8.140625" style="84" customWidth="1"/>
    <col min="6413" max="6413" width="9.85546875" style="84" customWidth="1"/>
    <col min="6414" max="6656" width="8.7109375" style="84"/>
    <col min="6657" max="6657" width="5.140625" style="84" customWidth="1"/>
    <col min="6658" max="6658" width="3.5703125" style="84" customWidth="1"/>
    <col min="6659" max="6668" width="8.140625" style="84" customWidth="1"/>
    <col min="6669" max="6669" width="9.85546875" style="84" customWidth="1"/>
    <col min="6670" max="6912" width="8.7109375" style="84"/>
    <col min="6913" max="6913" width="5.140625" style="84" customWidth="1"/>
    <col min="6914" max="6914" width="3.5703125" style="84" customWidth="1"/>
    <col min="6915" max="6924" width="8.140625" style="84" customWidth="1"/>
    <col min="6925" max="6925" width="9.85546875" style="84" customWidth="1"/>
    <col min="6926" max="7168" width="8.7109375" style="84"/>
    <col min="7169" max="7169" width="5.140625" style="84" customWidth="1"/>
    <col min="7170" max="7170" width="3.5703125" style="84" customWidth="1"/>
    <col min="7171" max="7180" width="8.140625" style="84" customWidth="1"/>
    <col min="7181" max="7181" width="9.85546875" style="84" customWidth="1"/>
    <col min="7182" max="7424" width="8.7109375" style="84"/>
    <col min="7425" max="7425" width="5.140625" style="84" customWidth="1"/>
    <col min="7426" max="7426" width="3.5703125" style="84" customWidth="1"/>
    <col min="7427" max="7436" width="8.140625" style="84" customWidth="1"/>
    <col min="7437" max="7437" width="9.85546875" style="84" customWidth="1"/>
    <col min="7438" max="7680" width="8.7109375" style="84"/>
    <col min="7681" max="7681" width="5.140625" style="84" customWidth="1"/>
    <col min="7682" max="7682" width="3.5703125" style="84" customWidth="1"/>
    <col min="7683" max="7692" width="8.140625" style="84" customWidth="1"/>
    <col min="7693" max="7693" width="9.85546875" style="84" customWidth="1"/>
    <col min="7694" max="7936" width="8.7109375" style="84"/>
    <col min="7937" max="7937" width="5.140625" style="84" customWidth="1"/>
    <col min="7938" max="7938" width="3.5703125" style="84" customWidth="1"/>
    <col min="7939" max="7948" width="8.140625" style="84" customWidth="1"/>
    <col min="7949" max="7949" width="9.85546875" style="84" customWidth="1"/>
    <col min="7950" max="8192" width="8.7109375" style="84"/>
    <col min="8193" max="8193" width="5.140625" style="84" customWidth="1"/>
    <col min="8194" max="8194" width="3.5703125" style="84" customWidth="1"/>
    <col min="8195" max="8204" width="8.140625" style="84" customWidth="1"/>
    <col min="8205" max="8205" width="9.85546875" style="84" customWidth="1"/>
    <col min="8206" max="8448" width="8.7109375" style="84"/>
    <col min="8449" max="8449" width="5.140625" style="84" customWidth="1"/>
    <col min="8450" max="8450" width="3.5703125" style="84" customWidth="1"/>
    <col min="8451" max="8460" width="8.140625" style="84" customWidth="1"/>
    <col min="8461" max="8461" width="9.85546875" style="84" customWidth="1"/>
    <col min="8462" max="8704" width="8.7109375" style="84"/>
    <col min="8705" max="8705" width="5.140625" style="84" customWidth="1"/>
    <col min="8706" max="8706" width="3.5703125" style="84" customWidth="1"/>
    <col min="8707" max="8716" width="8.140625" style="84" customWidth="1"/>
    <col min="8717" max="8717" width="9.85546875" style="84" customWidth="1"/>
    <col min="8718" max="8960" width="8.7109375" style="84"/>
    <col min="8961" max="8961" width="5.140625" style="84" customWidth="1"/>
    <col min="8962" max="8962" width="3.5703125" style="84" customWidth="1"/>
    <col min="8963" max="8972" width="8.140625" style="84" customWidth="1"/>
    <col min="8973" max="8973" width="9.85546875" style="84" customWidth="1"/>
    <col min="8974" max="9216" width="8.7109375" style="84"/>
    <col min="9217" max="9217" width="5.140625" style="84" customWidth="1"/>
    <col min="9218" max="9218" width="3.5703125" style="84" customWidth="1"/>
    <col min="9219" max="9228" width="8.140625" style="84" customWidth="1"/>
    <col min="9229" max="9229" width="9.85546875" style="84" customWidth="1"/>
    <col min="9230" max="9472" width="8.7109375" style="84"/>
    <col min="9473" max="9473" width="5.140625" style="84" customWidth="1"/>
    <col min="9474" max="9474" width="3.5703125" style="84" customWidth="1"/>
    <col min="9475" max="9484" width="8.140625" style="84" customWidth="1"/>
    <col min="9485" max="9485" width="9.85546875" style="84" customWidth="1"/>
    <col min="9486" max="9728" width="8.7109375" style="84"/>
    <col min="9729" max="9729" width="5.140625" style="84" customWidth="1"/>
    <col min="9730" max="9730" width="3.5703125" style="84" customWidth="1"/>
    <col min="9731" max="9740" width="8.140625" style="84" customWidth="1"/>
    <col min="9741" max="9741" width="9.85546875" style="84" customWidth="1"/>
    <col min="9742" max="9984" width="8.7109375" style="84"/>
    <col min="9985" max="9985" width="5.140625" style="84" customWidth="1"/>
    <col min="9986" max="9986" width="3.5703125" style="84" customWidth="1"/>
    <col min="9987" max="9996" width="8.140625" style="84" customWidth="1"/>
    <col min="9997" max="9997" width="9.85546875" style="84" customWidth="1"/>
    <col min="9998" max="10240" width="8.7109375" style="84"/>
    <col min="10241" max="10241" width="5.140625" style="84" customWidth="1"/>
    <col min="10242" max="10242" width="3.5703125" style="84" customWidth="1"/>
    <col min="10243" max="10252" width="8.140625" style="84" customWidth="1"/>
    <col min="10253" max="10253" width="9.85546875" style="84" customWidth="1"/>
    <col min="10254" max="10496" width="8.7109375" style="84"/>
    <col min="10497" max="10497" width="5.140625" style="84" customWidth="1"/>
    <col min="10498" max="10498" width="3.5703125" style="84" customWidth="1"/>
    <col min="10499" max="10508" width="8.140625" style="84" customWidth="1"/>
    <col min="10509" max="10509" width="9.85546875" style="84" customWidth="1"/>
    <col min="10510" max="10752" width="8.7109375" style="84"/>
    <col min="10753" max="10753" width="5.140625" style="84" customWidth="1"/>
    <col min="10754" max="10754" width="3.5703125" style="84" customWidth="1"/>
    <col min="10755" max="10764" width="8.140625" style="84" customWidth="1"/>
    <col min="10765" max="10765" width="9.85546875" style="84" customWidth="1"/>
    <col min="10766" max="11008" width="8.7109375" style="84"/>
    <col min="11009" max="11009" width="5.140625" style="84" customWidth="1"/>
    <col min="11010" max="11010" width="3.5703125" style="84" customWidth="1"/>
    <col min="11011" max="11020" width="8.140625" style="84" customWidth="1"/>
    <col min="11021" max="11021" width="9.85546875" style="84" customWidth="1"/>
    <col min="11022" max="11264" width="8.7109375" style="84"/>
    <col min="11265" max="11265" width="5.140625" style="84" customWidth="1"/>
    <col min="11266" max="11266" width="3.5703125" style="84" customWidth="1"/>
    <col min="11267" max="11276" width="8.140625" style="84" customWidth="1"/>
    <col min="11277" max="11277" width="9.85546875" style="84" customWidth="1"/>
    <col min="11278" max="11520" width="8.7109375" style="84"/>
    <col min="11521" max="11521" width="5.140625" style="84" customWidth="1"/>
    <col min="11522" max="11522" width="3.5703125" style="84" customWidth="1"/>
    <col min="11523" max="11532" width="8.140625" style="84" customWidth="1"/>
    <col min="11533" max="11533" width="9.85546875" style="84" customWidth="1"/>
    <col min="11534" max="11776" width="8.7109375" style="84"/>
    <col min="11777" max="11777" width="5.140625" style="84" customWidth="1"/>
    <col min="11778" max="11778" width="3.5703125" style="84" customWidth="1"/>
    <col min="11779" max="11788" width="8.140625" style="84" customWidth="1"/>
    <col min="11789" max="11789" width="9.85546875" style="84" customWidth="1"/>
    <col min="11790" max="12032" width="8.7109375" style="84"/>
    <col min="12033" max="12033" width="5.140625" style="84" customWidth="1"/>
    <col min="12034" max="12034" width="3.5703125" style="84" customWidth="1"/>
    <col min="12035" max="12044" width="8.140625" style="84" customWidth="1"/>
    <col min="12045" max="12045" width="9.85546875" style="84" customWidth="1"/>
    <col min="12046" max="12288" width="8.7109375" style="84"/>
    <col min="12289" max="12289" width="5.140625" style="84" customWidth="1"/>
    <col min="12290" max="12290" width="3.5703125" style="84" customWidth="1"/>
    <col min="12291" max="12300" width="8.140625" style="84" customWidth="1"/>
    <col min="12301" max="12301" width="9.85546875" style="84" customWidth="1"/>
    <col min="12302" max="12544" width="8.7109375" style="84"/>
    <col min="12545" max="12545" width="5.140625" style="84" customWidth="1"/>
    <col min="12546" max="12546" width="3.5703125" style="84" customWidth="1"/>
    <col min="12547" max="12556" width="8.140625" style="84" customWidth="1"/>
    <col min="12557" max="12557" width="9.85546875" style="84" customWidth="1"/>
    <col min="12558" max="12800" width="8.7109375" style="84"/>
    <col min="12801" max="12801" width="5.140625" style="84" customWidth="1"/>
    <col min="12802" max="12802" width="3.5703125" style="84" customWidth="1"/>
    <col min="12803" max="12812" width="8.140625" style="84" customWidth="1"/>
    <col min="12813" max="12813" width="9.85546875" style="84" customWidth="1"/>
    <col min="12814" max="13056" width="8.7109375" style="84"/>
    <col min="13057" max="13057" width="5.140625" style="84" customWidth="1"/>
    <col min="13058" max="13058" width="3.5703125" style="84" customWidth="1"/>
    <col min="13059" max="13068" width="8.140625" style="84" customWidth="1"/>
    <col min="13069" max="13069" width="9.85546875" style="84" customWidth="1"/>
    <col min="13070" max="13312" width="8.7109375" style="84"/>
    <col min="13313" max="13313" width="5.140625" style="84" customWidth="1"/>
    <col min="13314" max="13314" width="3.5703125" style="84" customWidth="1"/>
    <col min="13315" max="13324" width="8.140625" style="84" customWidth="1"/>
    <col min="13325" max="13325" width="9.85546875" style="84" customWidth="1"/>
    <col min="13326" max="13568" width="8.7109375" style="84"/>
    <col min="13569" max="13569" width="5.140625" style="84" customWidth="1"/>
    <col min="13570" max="13570" width="3.5703125" style="84" customWidth="1"/>
    <col min="13571" max="13580" width="8.140625" style="84" customWidth="1"/>
    <col min="13581" max="13581" width="9.85546875" style="84" customWidth="1"/>
    <col min="13582" max="13824" width="8.7109375" style="84"/>
    <col min="13825" max="13825" width="5.140625" style="84" customWidth="1"/>
    <col min="13826" max="13826" width="3.5703125" style="84" customWidth="1"/>
    <col min="13827" max="13836" width="8.140625" style="84" customWidth="1"/>
    <col min="13837" max="13837" width="9.85546875" style="84" customWidth="1"/>
    <col min="13838" max="14080" width="8.7109375" style="84"/>
    <col min="14081" max="14081" width="5.140625" style="84" customWidth="1"/>
    <col min="14082" max="14082" width="3.5703125" style="84" customWidth="1"/>
    <col min="14083" max="14092" width="8.140625" style="84" customWidth="1"/>
    <col min="14093" max="14093" width="9.85546875" style="84" customWidth="1"/>
    <col min="14094" max="14336" width="8.7109375" style="84"/>
    <col min="14337" max="14337" width="5.140625" style="84" customWidth="1"/>
    <col min="14338" max="14338" width="3.5703125" style="84" customWidth="1"/>
    <col min="14339" max="14348" width="8.140625" style="84" customWidth="1"/>
    <col min="14349" max="14349" width="9.85546875" style="84" customWidth="1"/>
    <col min="14350" max="14592" width="8.7109375" style="84"/>
    <col min="14593" max="14593" width="5.140625" style="84" customWidth="1"/>
    <col min="14594" max="14594" width="3.5703125" style="84" customWidth="1"/>
    <col min="14595" max="14604" width="8.140625" style="84" customWidth="1"/>
    <col min="14605" max="14605" width="9.85546875" style="84" customWidth="1"/>
    <col min="14606" max="14848" width="8.7109375" style="84"/>
    <col min="14849" max="14849" width="5.140625" style="84" customWidth="1"/>
    <col min="14850" max="14850" width="3.5703125" style="84" customWidth="1"/>
    <col min="14851" max="14860" width="8.140625" style="84" customWidth="1"/>
    <col min="14861" max="14861" width="9.85546875" style="84" customWidth="1"/>
    <col min="14862" max="15104" width="8.7109375" style="84"/>
    <col min="15105" max="15105" width="5.140625" style="84" customWidth="1"/>
    <col min="15106" max="15106" width="3.5703125" style="84" customWidth="1"/>
    <col min="15107" max="15116" width="8.140625" style="84" customWidth="1"/>
    <col min="15117" max="15117" width="9.85546875" style="84" customWidth="1"/>
    <col min="15118" max="15360" width="8.7109375" style="84"/>
    <col min="15361" max="15361" width="5.140625" style="84" customWidth="1"/>
    <col min="15362" max="15362" width="3.5703125" style="84" customWidth="1"/>
    <col min="15363" max="15372" width="8.140625" style="84" customWidth="1"/>
    <col min="15373" max="15373" width="9.85546875" style="84" customWidth="1"/>
    <col min="15374" max="15616" width="8.7109375" style="84"/>
    <col min="15617" max="15617" width="5.140625" style="84" customWidth="1"/>
    <col min="15618" max="15618" width="3.5703125" style="84" customWidth="1"/>
    <col min="15619" max="15628" width="8.140625" style="84" customWidth="1"/>
    <col min="15629" max="15629" width="9.85546875" style="84" customWidth="1"/>
    <col min="15630" max="15872" width="8.7109375" style="84"/>
    <col min="15873" max="15873" width="5.140625" style="84" customWidth="1"/>
    <col min="15874" max="15874" width="3.5703125" style="84" customWidth="1"/>
    <col min="15875" max="15884" width="8.140625" style="84" customWidth="1"/>
    <col min="15885" max="15885" width="9.85546875" style="84" customWidth="1"/>
    <col min="15886" max="16128" width="8.7109375" style="84"/>
    <col min="16129" max="16129" width="5.140625" style="84" customWidth="1"/>
    <col min="16130" max="16130" width="3.5703125" style="84" customWidth="1"/>
    <col min="16131" max="16140" width="8.140625" style="84" customWidth="1"/>
    <col min="16141" max="16141" width="9.85546875" style="84" customWidth="1"/>
    <col min="16142" max="16384" width="8.7109375" style="84"/>
  </cols>
  <sheetData>
    <row r="1" spans="1:256" s="54" customFormat="1">
      <c r="B1" s="55"/>
      <c r="C1" s="56"/>
      <c r="D1" s="56"/>
      <c r="E1" s="56"/>
      <c r="F1" s="56"/>
      <c r="G1" s="56"/>
      <c r="H1" s="56"/>
      <c r="I1" s="56"/>
      <c r="J1" s="56"/>
      <c r="K1" s="56"/>
      <c r="L1" s="55"/>
      <c r="M1" s="57"/>
    </row>
    <row r="2" spans="1:256" s="58" customFormat="1">
      <c r="A2" s="54"/>
      <c r="B2" s="55"/>
      <c r="C2" s="56" t="s">
        <v>40</v>
      </c>
      <c r="D2" s="56"/>
      <c r="E2" s="56"/>
      <c r="F2" s="56"/>
      <c r="G2" s="56"/>
      <c r="H2" s="56"/>
      <c r="I2" s="56"/>
      <c r="J2" s="56"/>
      <c r="K2" s="56"/>
      <c r="L2" s="55"/>
      <c r="M2" s="57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s="58" customFormat="1">
      <c r="A3" s="54"/>
      <c r="B3" s="55"/>
      <c r="C3" s="56" t="s">
        <v>41</v>
      </c>
      <c r="D3" s="56"/>
      <c r="E3" s="56"/>
      <c r="F3" s="56"/>
      <c r="G3" s="56"/>
      <c r="H3" s="56"/>
      <c r="I3" s="56"/>
      <c r="J3" s="56"/>
      <c r="K3" s="56"/>
      <c r="L3" s="55"/>
      <c r="M3" s="57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s="58" customFormat="1">
      <c r="A4" s="54"/>
      <c r="B4" s="55"/>
      <c r="C4" s="56" t="s">
        <v>71</v>
      </c>
      <c r="D4" s="56"/>
      <c r="E4" s="56"/>
      <c r="F4" s="56"/>
      <c r="G4" s="56"/>
      <c r="H4" s="56"/>
      <c r="I4" s="56"/>
      <c r="J4" s="56"/>
      <c r="K4" s="56"/>
      <c r="L4" s="55"/>
      <c r="M4" s="57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s="58" customFormat="1">
      <c r="A5" s="54"/>
      <c r="B5" s="55"/>
      <c r="C5" s="56" t="s">
        <v>72</v>
      </c>
      <c r="D5" s="56"/>
      <c r="E5" s="56"/>
      <c r="F5" s="56"/>
      <c r="G5" s="56"/>
      <c r="H5" s="56"/>
      <c r="I5" s="56"/>
      <c r="J5" s="56"/>
      <c r="K5" s="56"/>
      <c r="L5" s="55"/>
      <c r="M5" s="57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s="58" customFormat="1">
      <c r="A6" s="54"/>
      <c r="B6" s="55"/>
      <c r="C6" s="56" t="s">
        <v>73</v>
      </c>
      <c r="D6" s="56"/>
      <c r="E6" s="56"/>
      <c r="F6" s="56"/>
      <c r="G6" s="56"/>
      <c r="H6" s="56"/>
      <c r="I6" s="56"/>
      <c r="J6" s="56"/>
      <c r="K6" s="56"/>
      <c r="L6" s="55"/>
      <c r="M6" s="57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s="58" customFormat="1">
      <c r="A7" s="54"/>
      <c r="B7" s="55"/>
      <c r="C7" s="56" t="s">
        <v>74</v>
      </c>
      <c r="D7" s="56"/>
      <c r="E7" s="56"/>
      <c r="F7" s="56"/>
      <c r="G7" s="56"/>
      <c r="H7" s="56"/>
      <c r="I7" s="56"/>
      <c r="J7" s="56"/>
      <c r="K7" s="56"/>
      <c r="L7" s="55"/>
      <c r="M7" s="57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58" customFormat="1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5"/>
      <c r="M8" s="57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58" customFormat="1">
      <c r="A9" s="54"/>
      <c r="B9" s="55"/>
      <c r="C9" s="59" t="s">
        <v>42</v>
      </c>
      <c r="D9" s="56"/>
      <c r="E9" s="56"/>
      <c r="F9" s="56"/>
      <c r="G9" s="56"/>
      <c r="H9" s="56"/>
      <c r="I9" s="56"/>
      <c r="J9" s="56"/>
      <c r="K9" s="56"/>
      <c r="L9" s="55"/>
      <c r="M9" s="57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s="58" customFormat="1">
      <c r="A10" s="54"/>
      <c r="B10" s="55"/>
      <c r="C10" s="56" t="s">
        <v>43</v>
      </c>
      <c r="D10" s="56"/>
      <c r="E10" s="56"/>
      <c r="F10" s="56"/>
      <c r="G10" s="56"/>
      <c r="H10" s="56"/>
      <c r="I10" s="56"/>
      <c r="J10" s="56"/>
      <c r="K10" s="56"/>
      <c r="L10" s="55"/>
      <c r="M10" s="57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s="58" customFormat="1">
      <c r="A11" s="54"/>
      <c r="B11" s="55"/>
      <c r="C11" s="56" t="s">
        <v>44</v>
      </c>
      <c r="D11" s="56"/>
      <c r="E11" s="56"/>
      <c r="F11" s="56"/>
      <c r="G11" s="56"/>
      <c r="H11" s="56"/>
      <c r="I11" s="56"/>
      <c r="J11" s="56"/>
      <c r="K11" s="56"/>
      <c r="L11" s="55"/>
      <c r="M11" s="57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s="58" customFormat="1">
      <c r="A12" s="54"/>
      <c r="B12" s="55"/>
      <c r="C12" s="56" t="s">
        <v>75</v>
      </c>
      <c r="D12" s="56"/>
      <c r="E12" s="56"/>
      <c r="F12" s="56"/>
      <c r="G12" s="56"/>
      <c r="H12" s="56"/>
      <c r="I12" s="56"/>
      <c r="J12" s="56"/>
      <c r="K12" s="56"/>
      <c r="L12" s="55"/>
      <c r="M12" s="57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s="58" customFormat="1">
      <c r="A13" s="54"/>
      <c r="B13" s="55"/>
      <c r="C13" s="56" t="s">
        <v>76</v>
      </c>
      <c r="D13" s="56"/>
      <c r="E13" s="56"/>
      <c r="F13" s="56"/>
      <c r="G13" s="56"/>
      <c r="H13" s="56"/>
      <c r="I13" s="56"/>
      <c r="J13" s="56"/>
      <c r="K13" s="56"/>
      <c r="L13" s="55"/>
      <c r="M13" s="57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58" customFormat="1">
      <c r="A14" s="54"/>
      <c r="B14" s="55"/>
      <c r="C14" s="56" t="s">
        <v>45</v>
      </c>
      <c r="D14" s="56"/>
      <c r="E14" s="56"/>
      <c r="F14" s="56"/>
      <c r="G14" s="56"/>
      <c r="H14" s="56"/>
      <c r="I14" s="56"/>
      <c r="J14" s="56"/>
      <c r="K14" s="56"/>
      <c r="L14" s="55"/>
      <c r="M14" s="57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s="58" customFormat="1">
      <c r="A15" s="5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5"/>
      <c r="M15" s="57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s="58" customFormat="1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5"/>
      <c r="M16" s="57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58" customFormat="1">
      <c r="A17" s="54"/>
      <c r="B17" s="55"/>
      <c r="C17" s="59" t="s">
        <v>46</v>
      </c>
      <c r="D17" s="56"/>
      <c r="E17" s="56"/>
      <c r="F17" s="56"/>
      <c r="G17" s="56"/>
      <c r="H17" s="56"/>
      <c r="I17" s="56"/>
      <c r="J17" s="56"/>
      <c r="K17" s="56"/>
      <c r="L17" s="55"/>
      <c r="M17" s="57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s="58" customFormat="1">
      <c r="A18" s="54"/>
      <c r="B18" s="55"/>
      <c r="C18" s="55" t="s">
        <v>77</v>
      </c>
      <c r="D18" s="55"/>
      <c r="E18" s="55"/>
      <c r="F18" s="55"/>
      <c r="G18" s="55"/>
      <c r="H18" s="55"/>
      <c r="I18" s="55"/>
      <c r="J18" s="55"/>
      <c r="K18" s="55"/>
      <c r="L18" s="55"/>
      <c r="M18" s="57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s="58" customFormat="1">
      <c r="A19" s="54"/>
      <c r="B19" s="55"/>
      <c r="C19" s="55" t="s">
        <v>78</v>
      </c>
      <c r="D19" s="55"/>
      <c r="E19" s="55"/>
      <c r="F19" s="55"/>
      <c r="G19" s="55"/>
      <c r="H19" s="55"/>
      <c r="I19" s="55"/>
      <c r="J19" s="55"/>
      <c r="K19" s="55"/>
      <c r="L19" s="55"/>
      <c r="M19" s="57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s="58" customFormat="1">
      <c r="A20" s="54"/>
      <c r="B20" s="55"/>
      <c r="C20" s="55" t="s">
        <v>47</v>
      </c>
      <c r="D20" s="55"/>
      <c r="E20" s="55"/>
      <c r="F20" s="55"/>
      <c r="G20" s="55"/>
      <c r="H20" s="55"/>
      <c r="I20" s="55"/>
      <c r="J20" s="55"/>
      <c r="K20" s="55"/>
      <c r="L20" s="55"/>
      <c r="M20" s="57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s="58" customFormat="1">
      <c r="A21" s="54"/>
      <c r="B21" s="55"/>
      <c r="C21" s="55" t="s">
        <v>48</v>
      </c>
      <c r="D21" s="55"/>
      <c r="E21" s="55"/>
      <c r="F21" s="55"/>
      <c r="G21" s="55"/>
      <c r="H21" s="55"/>
      <c r="I21" s="55"/>
      <c r="J21" s="55"/>
      <c r="K21" s="55"/>
      <c r="L21" s="55"/>
      <c r="M21" s="57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s="58" customForma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7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s="58" customFormat="1">
      <c r="A23" s="54"/>
      <c r="B23" s="55"/>
      <c r="C23" s="56" t="s">
        <v>79</v>
      </c>
      <c r="D23" s="56"/>
      <c r="E23" s="56"/>
      <c r="F23" s="56"/>
      <c r="G23" s="56"/>
      <c r="H23" s="56"/>
      <c r="I23" s="56"/>
      <c r="J23" s="56"/>
      <c r="K23" s="56"/>
      <c r="L23" s="55"/>
      <c r="M23" s="57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s="58" customFormat="1">
      <c r="A24" s="54"/>
      <c r="B24" s="55"/>
      <c r="C24" s="56" t="s">
        <v>80</v>
      </c>
      <c r="D24" s="56"/>
      <c r="E24" s="56"/>
      <c r="F24" s="56"/>
      <c r="G24" s="56"/>
      <c r="H24" s="56"/>
      <c r="I24" s="56"/>
      <c r="J24" s="56"/>
      <c r="K24" s="56"/>
      <c r="L24" s="55"/>
      <c r="M24" s="57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58" customFormat="1">
      <c r="A25" s="54"/>
      <c r="B25" s="55"/>
      <c r="C25" s="56" t="s">
        <v>81</v>
      </c>
      <c r="D25" s="56"/>
      <c r="E25" s="56"/>
      <c r="F25" s="56"/>
      <c r="G25" s="56"/>
      <c r="H25" s="56"/>
      <c r="I25" s="56"/>
      <c r="J25" s="56"/>
      <c r="K25" s="56"/>
      <c r="L25" s="55"/>
      <c r="M25" s="57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58" customFormat="1">
      <c r="A26" s="54"/>
      <c r="B26" s="55"/>
      <c r="C26" s="56" t="s">
        <v>82</v>
      </c>
      <c r="D26" s="56"/>
      <c r="E26" s="56"/>
      <c r="F26" s="56"/>
      <c r="G26" s="56"/>
      <c r="H26" s="56"/>
      <c r="I26" s="56"/>
      <c r="J26" s="56"/>
      <c r="K26" s="56"/>
      <c r="L26" s="55"/>
      <c r="M26" s="57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58" customFormat="1">
      <c r="A27" s="54"/>
      <c r="B27" s="55"/>
      <c r="C27" s="56" t="s">
        <v>83</v>
      </c>
      <c r="D27" s="56"/>
      <c r="E27" s="56"/>
      <c r="F27" s="56"/>
      <c r="G27" s="56"/>
      <c r="H27" s="56"/>
      <c r="I27" s="56"/>
      <c r="J27" s="56"/>
      <c r="K27" s="56"/>
      <c r="L27" s="55"/>
      <c r="M27" s="57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s="58" customFormat="1">
      <c r="A28" s="54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5"/>
      <c r="M28" s="57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s="58" customFormat="1">
      <c r="A29" s="54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5"/>
      <c r="M29" s="57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s="58" customFormat="1">
      <c r="A30" s="54"/>
      <c r="B30" s="55"/>
      <c r="C30" s="59" t="s">
        <v>49</v>
      </c>
      <c r="D30" s="56"/>
      <c r="E30" s="56"/>
      <c r="F30" s="56"/>
      <c r="G30" s="56"/>
      <c r="H30" s="56"/>
      <c r="I30" s="56"/>
      <c r="J30" s="56"/>
      <c r="K30" s="56"/>
      <c r="L30" s="55"/>
      <c r="M30" s="57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s="58" customFormat="1">
      <c r="A31" s="54"/>
      <c r="B31" s="55"/>
      <c r="C31" s="55" t="s">
        <v>50</v>
      </c>
      <c r="D31" s="56"/>
      <c r="E31" s="56"/>
      <c r="F31" s="56"/>
      <c r="G31" s="56"/>
      <c r="H31" s="56"/>
      <c r="I31" s="56"/>
      <c r="J31" s="56"/>
      <c r="K31" s="56"/>
      <c r="L31" s="55"/>
      <c r="M31" s="57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s="58" customFormat="1">
      <c r="A32" s="54"/>
      <c r="B32" s="55"/>
      <c r="C32" s="55" t="s">
        <v>51</v>
      </c>
      <c r="D32" s="56"/>
      <c r="E32" s="56"/>
      <c r="F32" s="56"/>
      <c r="G32" s="56"/>
      <c r="H32" s="56"/>
      <c r="I32" s="56"/>
      <c r="J32" s="56"/>
      <c r="K32" s="56"/>
      <c r="L32" s="55"/>
      <c r="M32" s="57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s="58" customFormat="1">
      <c r="A33" s="54"/>
      <c r="B33" s="55"/>
      <c r="C33" s="55" t="s">
        <v>52</v>
      </c>
      <c r="D33" s="56"/>
      <c r="E33" s="56"/>
      <c r="F33" s="56"/>
      <c r="G33" s="56"/>
      <c r="H33" s="56"/>
      <c r="I33" s="56"/>
      <c r="J33" s="56"/>
      <c r="K33" s="56"/>
      <c r="L33" s="55"/>
      <c r="M33" s="57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s="58" customFormat="1">
      <c r="A34" s="54"/>
      <c r="B34" s="55"/>
      <c r="C34" s="55" t="s">
        <v>84</v>
      </c>
      <c r="D34" s="56"/>
      <c r="E34" s="56"/>
      <c r="F34" s="56"/>
      <c r="G34" s="56"/>
      <c r="H34" s="56"/>
      <c r="I34" s="56"/>
      <c r="J34" s="56"/>
      <c r="K34" s="56"/>
      <c r="L34" s="55"/>
      <c r="M34" s="57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s="58" customFormat="1">
      <c r="A35" s="54"/>
      <c r="B35" s="55"/>
      <c r="C35" s="56" t="s">
        <v>85</v>
      </c>
      <c r="D35" s="56"/>
      <c r="E35" s="56"/>
      <c r="F35" s="56"/>
      <c r="G35" s="56"/>
      <c r="H35" s="56"/>
      <c r="I35" s="56"/>
      <c r="J35" s="56"/>
      <c r="K35" s="56"/>
      <c r="L35" s="55"/>
      <c r="M35" s="57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s="58" customFormat="1">
      <c r="A36" s="54"/>
      <c r="B36" s="55"/>
      <c r="C36" s="56" t="s">
        <v>86</v>
      </c>
      <c r="D36" s="56"/>
      <c r="E36" s="56"/>
      <c r="F36" s="56"/>
      <c r="G36" s="56"/>
      <c r="H36" s="56"/>
      <c r="I36" s="56"/>
      <c r="J36" s="56"/>
      <c r="K36" s="56"/>
      <c r="L36" s="55"/>
      <c r="M36" s="57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s="58" customFormat="1">
      <c r="A37" s="54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5"/>
      <c r="M37" s="57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s="58" customFormat="1">
      <c r="A38" s="54"/>
      <c r="B38" s="55"/>
      <c r="C38" s="56" t="s">
        <v>53</v>
      </c>
      <c r="D38" s="56"/>
      <c r="E38" s="56"/>
      <c r="F38" s="56"/>
      <c r="G38" s="56"/>
      <c r="H38" s="56"/>
      <c r="I38" s="56"/>
      <c r="J38" s="56"/>
      <c r="K38" s="56"/>
      <c r="L38" s="55"/>
      <c r="M38" s="57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s="58" customFormat="1">
      <c r="A39" s="54"/>
      <c r="B39" s="55"/>
      <c r="C39" s="56" t="s">
        <v>54</v>
      </c>
      <c r="D39" s="56"/>
      <c r="E39" s="56"/>
      <c r="F39" s="56"/>
      <c r="G39" s="56"/>
      <c r="H39" s="56"/>
      <c r="I39" s="56"/>
      <c r="J39" s="56"/>
      <c r="K39" s="56"/>
      <c r="L39" s="55"/>
      <c r="M39" s="57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s="58" customFormat="1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5"/>
      <c r="M40" s="57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s="58" customForma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5"/>
      <c r="M41" s="57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s="58" customFormat="1">
      <c r="A42" s="54"/>
      <c r="B42" s="55"/>
      <c r="C42" s="60" t="s">
        <v>87</v>
      </c>
      <c r="D42" s="56"/>
      <c r="E42" s="56"/>
      <c r="F42" s="56"/>
      <c r="G42" s="56"/>
      <c r="H42" s="56"/>
      <c r="I42" s="56"/>
      <c r="J42" s="56"/>
      <c r="K42" s="56"/>
      <c r="L42" s="55"/>
      <c r="M42" s="57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s="58" customFormat="1">
      <c r="A43" s="54"/>
      <c r="B43" s="55"/>
      <c r="C43" s="61" t="s">
        <v>88</v>
      </c>
      <c r="D43" s="56"/>
      <c r="E43" s="56"/>
      <c r="F43" s="56"/>
      <c r="G43" s="56"/>
      <c r="H43" s="56"/>
      <c r="I43" s="56"/>
      <c r="J43" s="56"/>
      <c r="K43" s="56"/>
      <c r="L43" s="55"/>
      <c r="M43" s="57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s="58" customFormat="1">
      <c r="A44" s="54"/>
      <c r="B44" s="55"/>
      <c r="C44" s="56" t="s">
        <v>55</v>
      </c>
      <c r="D44" s="56"/>
      <c r="E44" s="56"/>
      <c r="F44" s="56"/>
      <c r="G44" s="56"/>
      <c r="H44" s="56"/>
      <c r="I44" s="56"/>
      <c r="J44" s="56"/>
      <c r="K44" s="56"/>
      <c r="L44" s="55"/>
      <c r="M44" s="57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s="58" customFormat="1">
      <c r="A45" s="54"/>
      <c r="B45" s="55"/>
      <c r="C45" s="56" t="s">
        <v>56</v>
      </c>
      <c r="D45" s="56"/>
      <c r="E45" s="56"/>
      <c r="F45" s="56"/>
      <c r="G45" s="56"/>
      <c r="H45" s="56"/>
      <c r="I45" s="56"/>
      <c r="J45" s="56"/>
      <c r="K45" s="56"/>
      <c r="L45" s="55"/>
      <c r="M45" s="57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s="58" customFormat="1">
      <c r="A46" s="54"/>
      <c r="B46" s="56"/>
      <c r="C46" s="56" t="s">
        <v>57</v>
      </c>
      <c r="D46" s="56"/>
      <c r="E46" s="56"/>
      <c r="F46" s="56"/>
      <c r="G46" s="56"/>
      <c r="H46" s="56"/>
      <c r="I46" s="56"/>
      <c r="J46" s="56"/>
      <c r="K46" s="56"/>
      <c r="L46" s="55"/>
      <c r="M46" s="57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s="58" customFormat="1">
      <c r="A47" s="54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5"/>
      <c r="M47" s="57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s="58" customFormat="1">
      <c r="A48" s="54"/>
      <c r="B48" s="56"/>
      <c r="C48" s="56" t="s">
        <v>58</v>
      </c>
      <c r="D48" s="56"/>
      <c r="E48" s="56"/>
      <c r="F48" s="56"/>
      <c r="G48" s="56"/>
      <c r="H48" s="56"/>
      <c r="I48" s="56"/>
      <c r="J48" s="56"/>
      <c r="K48" s="56"/>
      <c r="L48" s="55"/>
      <c r="M48" s="57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s="58" customFormat="1">
      <c r="A49" s="54"/>
      <c r="B49" s="55"/>
      <c r="C49" s="56" t="s">
        <v>59</v>
      </c>
      <c r="D49" s="56"/>
      <c r="E49" s="56"/>
      <c r="F49" s="56"/>
      <c r="G49" s="56"/>
      <c r="H49" s="56"/>
      <c r="I49" s="56"/>
      <c r="J49" s="56"/>
      <c r="K49" s="56"/>
      <c r="L49" s="55"/>
      <c r="M49" s="57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s="58" customFormat="1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5"/>
      <c r="M50" s="57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s="58" customFormat="1">
      <c r="A51" s="54"/>
      <c r="B51" s="55"/>
      <c r="C51" s="56" t="s">
        <v>60</v>
      </c>
      <c r="D51" s="56"/>
      <c r="E51" s="56"/>
      <c r="F51" s="56"/>
      <c r="G51" s="56"/>
      <c r="H51" s="56"/>
      <c r="I51" s="56"/>
      <c r="J51" s="56"/>
      <c r="K51" s="56"/>
      <c r="L51" s="55"/>
      <c r="M51" s="57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s="58" customFormat="1">
      <c r="A52" s="54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5"/>
      <c r="M52" s="57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s="58" customFormat="1">
      <c r="A53" s="54"/>
      <c r="B53" s="55"/>
      <c r="C53" s="59" t="s">
        <v>61</v>
      </c>
      <c r="D53" s="59"/>
      <c r="E53" s="59"/>
      <c r="F53" s="59"/>
      <c r="G53" s="59"/>
      <c r="H53" s="59"/>
      <c r="I53" s="59"/>
      <c r="J53" s="59"/>
      <c r="K53" s="59"/>
      <c r="L53" s="55"/>
      <c r="M53" s="57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256" s="58" customFormat="1">
      <c r="A54" s="54"/>
      <c r="B54" s="55"/>
      <c r="C54" s="59" t="s">
        <v>62</v>
      </c>
      <c r="D54" s="59"/>
      <c r="E54" s="59"/>
      <c r="F54" s="59"/>
      <c r="G54" s="59"/>
      <c r="H54" s="59"/>
      <c r="I54" s="59"/>
      <c r="J54" s="59"/>
      <c r="K54" s="59"/>
      <c r="L54" s="55"/>
      <c r="M54" s="57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s="58" customFormat="1">
      <c r="A55" s="54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7"/>
      <c r="M55" s="57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6" s="58" customFormat="1">
      <c r="A56" s="54"/>
      <c r="B56" s="55"/>
      <c r="C56" s="56"/>
      <c r="D56" s="56"/>
      <c r="E56" s="56"/>
      <c r="F56" s="56"/>
      <c r="G56" s="62" t="s">
        <v>89</v>
      </c>
      <c r="H56" s="56"/>
      <c r="I56" s="56"/>
      <c r="J56" s="56"/>
      <c r="K56" s="56"/>
      <c r="L56" s="55"/>
      <c r="M56" s="57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s="58" customFormat="1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5"/>
      <c r="M57" s="57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pans="1:256" s="58" customFormat="1">
      <c r="A58" s="54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5"/>
      <c r="M58" s="57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pans="1:256" s="58" customFormat="1">
      <c r="A59" s="54"/>
      <c r="B59" s="55"/>
      <c r="C59" s="60" t="s">
        <v>63</v>
      </c>
      <c r="D59" s="56"/>
      <c r="E59" s="56"/>
      <c r="F59" s="56"/>
      <c r="G59" s="56"/>
      <c r="H59" s="56"/>
      <c r="I59" s="56"/>
      <c r="J59" s="56"/>
      <c r="K59" s="56"/>
      <c r="L59" s="55"/>
      <c r="M59" s="57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pans="1:256" s="58" customFormat="1">
      <c r="A60" s="54"/>
      <c r="B60" s="55"/>
      <c r="C60" s="60" t="s">
        <v>90</v>
      </c>
      <c r="D60" s="56"/>
      <c r="E60" s="56"/>
      <c r="F60" s="56"/>
      <c r="G60" s="56"/>
      <c r="H60" s="56"/>
      <c r="I60" s="56"/>
      <c r="J60" s="56"/>
      <c r="K60" s="56"/>
      <c r="L60" s="55"/>
      <c r="M60" s="57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pans="1:256" s="58" customFormat="1">
      <c r="A61" s="54"/>
      <c r="B61" s="55"/>
      <c r="C61" s="60" t="s">
        <v>91</v>
      </c>
      <c r="D61" s="56"/>
      <c r="E61" s="56"/>
      <c r="F61" s="56"/>
      <c r="G61" s="56"/>
      <c r="H61" s="56"/>
      <c r="I61" s="56"/>
      <c r="J61" s="56"/>
      <c r="K61" s="56"/>
      <c r="L61" s="55"/>
      <c r="M61" s="57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s="58" customFormat="1">
      <c r="A62" s="54"/>
      <c r="B62" s="55"/>
      <c r="C62" s="60" t="s">
        <v>92</v>
      </c>
      <c r="D62" s="56"/>
      <c r="E62" s="56"/>
      <c r="F62" s="56"/>
      <c r="G62" s="56"/>
      <c r="H62" s="56"/>
      <c r="I62" s="56"/>
      <c r="J62" s="56"/>
      <c r="K62" s="56"/>
      <c r="L62" s="55"/>
      <c r="M62" s="57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pans="1:256" s="58" customFormat="1">
      <c r="A63" s="54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5"/>
      <c r="M63" s="57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pans="1:256" s="58" customFormat="1">
      <c r="A64" s="54"/>
      <c r="B64" s="55"/>
      <c r="C64" s="56" t="s">
        <v>64</v>
      </c>
      <c r="D64" s="56"/>
      <c r="E64" s="56"/>
      <c r="F64" s="56"/>
      <c r="G64" s="56"/>
      <c r="H64" s="56"/>
      <c r="I64" s="56"/>
      <c r="J64" s="56"/>
      <c r="K64" s="56"/>
      <c r="L64" s="55"/>
      <c r="M64" s="57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pans="1:256" s="58" customFormat="1">
      <c r="A65" s="54"/>
      <c r="B65" s="55"/>
      <c r="C65" s="56" t="s">
        <v>65</v>
      </c>
      <c r="D65" s="56"/>
      <c r="E65" s="56"/>
      <c r="F65" s="56"/>
      <c r="G65" s="56"/>
      <c r="H65" s="56"/>
      <c r="I65" s="56"/>
      <c r="J65" s="56"/>
      <c r="K65" s="56"/>
      <c r="L65" s="55"/>
      <c r="M65" s="57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256" s="58" customFormat="1">
      <c r="A66" s="54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5"/>
      <c r="M66" s="57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pans="1:256" s="58" customFormat="1">
      <c r="A67" s="54"/>
      <c r="B67" s="55"/>
      <c r="C67" s="59" t="s">
        <v>66</v>
      </c>
      <c r="D67" s="56"/>
      <c r="E67" s="56"/>
      <c r="F67" s="56"/>
      <c r="G67" s="56"/>
      <c r="H67" s="56"/>
      <c r="I67" s="56"/>
      <c r="J67" s="56"/>
      <c r="K67" s="56"/>
      <c r="L67" s="55"/>
      <c r="M67" s="57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s="58" customFormat="1">
      <c r="A68" s="54"/>
      <c r="B68" s="55"/>
      <c r="C68" s="56" t="s">
        <v>93</v>
      </c>
      <c r="D68" s="56"/>
      <c r="E68" s="56"/>
      <c r="F68" s="56"/>
      <c r="G68" s="56"/>
      <c r="H68" s="56"/>
      <c r="I68" s="56"/>
      <c r="J68" s="56"/>
      <c r="K68" s="56"/>
      <c r="L68" s="55"/>
      <c r="M68" s="57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pans="1:256" s="58" customFormat="1">
      <c r="A69" s="54"/>
      <c r="B69" s="55"/>
      <c r="C69" s="56" t="s">
        <v>94</v>
      </c>
      <c r="D69" s="56"/>
      <c r="E69" s="56"/>
      <c r="F69" s="56"/>
      <c r="G69" s="56"/>
      <c r="H69" s="56"/>
      <c r="I69" s="56"/>
      <c r="J69" s="56"/>
      <c r="K69" s="56"/>
      <c r="L69" s="55"/>
      <c r="M69" s="57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256" s="58" customFormat="1">
      <c r="A70" s="54"/>
      <c r="B70" s="56"/>
      <c r="C70" s="56" t="s">
        <v>95</v>
      </c>
      <c r="D70" s="56"/>
      <c r="E70" s="56"/>
      <c r="F70" s="56"/>
      <c r="G70" s="56"/>
      <c r="H70" s="56"/>
      <c r="I70" s="56"/>
      <c r="J70" s="56"/>
      <c r="K70" s="56"/>
      <c r="L70" s="57"/>
      <c r="M70" s="57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s="58" customFormat="1">
      <c r="A71" s="54"/>
      <c r="B71" s="53"/>
      <c r="C71" s="56" t="s">
        <v>96</v>
      </c>
      <c r="D71" s="56"/>
      <c r="E71" s="56"/>
      <c r="F71" s="56"/>
      <c r="G71" s="56"/>
      <c r="H71" s="56"/>
      <c r="I71" s="55"/>
      <c r="J71" s="55"/>
      <c r="K71" s="56"/>
      <c r="L71" s="57"/>
      <c r="M71" s="57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256" s="58" customFormat="1">
      <c r="A72" s="54"/>
      <c r="B72" s="53"/>
      <c r="C72" s="56" t="s">
        <v>97</v>
      </c>
      <c r="D72" s="56"/>
      <c r="E72" s="56"/>
      <c r="F72" s="56"/>
      <c r="G72" s="56"/>
      <c r="H72" s="56"/>
      <c r="I72" s="55"/>
      <c r="J72" s="55"/>
      <c r="K72" s="56"/>
      <c r="L72" s="57"/>
      <c r="M72" s="57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pans="1:256" s="58" customFormat="1">
      <c r="A73" s="54"/>
      <c r="B73" s="53"/>
      <c r="C73" s="56"/>
      <c r="D73" s="56"/>
      <c r="E73" s="56"/>
      <c r="F73" s="56"/>
      <c r="G73" s="56"/>
      <c r="H73" s="56"/>
      <c r="I73" s="55"/>
      <c r="J73" s="55"/>
      <c r="K73" s="56"/>
      <c r="L73" s="57"/>
      <c r="M73" s="57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pans="1:256" s="58" customFormat="1">
      <c r="A74" s="54"/>
      <c r="B74" s="53"/>
      <c r="C74" s="56"/>
      <c r="D74" s="56"/>
      <c r="E74" s="56"/>
      <c r="F74" s="56"/>
      <c r="G74" s="56"/>
      <c r="H74" s="56"/>
      <c r="I74" s="55"/>
      <c r="J74" s="55"/>
      <c r="K74" s="56"/>
      <c r="L74" s="57"/>
      <c r="M74" s="57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pans="1:256" s="58" customFormat="1">
      <c r="A75" s="54"/>
      <c r="B75" s="53"/>
      <c r="C75" s="56"/>
      <c r="D75" s="56"/>
      <c r="E75" s="56"/>
      <c r="F75" s="56"/>
      <c r="G75" s="56"/>
      <c r="H75" s="56"/>
      <c r="I75" s="55"/>
      <c r="J75" s="55"/>
      <c r="K75" s="63" t="s">
        <v>98</v>
      </c>
      <c r="L75" s="57"/>
      <c r="M75" s="57"/>
      <c r="IM75" s="54"/>
      <c r="IN75" s="54"/>
      <c r="IO75" s="54"/>
      <c r="IP75" s="54"/>
      <c r="IQ75" s="54"/>
      <c r="IR75" s="54"/>
      <c r="IS75" s="54"/>
      <c r="IT75" s="54"/>
      <c r="IU75" s="54"/>
      <c r="IV75" s="54"/>
    </row>
    <row r="76" spans="1:256" s="58" customFormat="1">
      <c r="A76" s="54"/>
      <c r="B76" s="53"/>
      <c r="C76" s="56"/>
      <c r="D76" s="56"/>
      <c r="E76" s="56"/>
      <c r="F76" s="56"/>
      <c r="G76" s="56"/>
      <c r="H76" s="56"/>
      <c r="I76" s="55"/>
      <c r="J76" s="55"/>
      <c r="K76" s="63" t="s">
        <v>99</v>
      </c>
      <c r="L76" s="57"/>
      <c r="M76" s="57"/>
      <c r="IM76" s="54"/>
      <c r="IN76" s="54"/>
      <c r="IO76" s="54"/>
      <c r="IP76" s="54"/>
      <c r="IQ76" s="54"/>
      <c r="IR76" s="54"/>
      <c r="IS76" s="54"/>
      <c r="IT76" s="54"/>
      <c r="IU76" s="54"/>
      <c r="IV76" s="54"/>
    </row>
    <row r="77" spans="1:256" s="58" customFormat="1">
      <c r="A77" s="54"/>
      <c r="B77" s="53"/>
      <c r="C77" s="56"/>
      <c r="D77" s="56"/>
      <c r="E77" s="56"/>
      <c r="F77" s="56"/>
      <c r="G77" s="56"/>
      <c r="H77" s="56"/>
      <c r="I77" s="55"/>
      <c r="J77" s="55"/>
      <c r="K77" s="63" t="s">
        <v>100</v>
      </c>
      <c r="L77" s="57"/>
      <c r="M77" s="57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pans="1:256" s="58" customFormat="1">
      <c r="A78" s="54"/>
      <c r="B78" s="53"/>
      <c r="C78" s="56"/>
      <c r="D78" s="56"/>
      <c r="E78" s="56"/>
      <c r="F78" s="56"/>
      <c r="G78" s="56"/>
      <c r="H78" s="56"/>
      <c r="I78" s="56"/>
      <c r="J78" s="63"/>
      <c r="K78" s="63" t="s">
        <v>101</v>
      </c>
      <c r="L78" s="57"/>
      <c r="M78" s="57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pans="1:256" s="58" customFormat="1">
      <c r="A79" s="54"/>
      <c r="B79" s="53"/>
      <c r="C79" s="56"/>
      <c r="D79" s="56"/>
      <c r="E79" s="56"/>
      <c r="F79" s="56"/>
      <c r="G79" s="56"/>
      <c r="H79" s="56"/>
      <c r="I79" s="56"/>
      <c r="J79" s="63"/>
      <c r="K79" s="63" t="s">
        <v>102</v>
      </c>
      <c r="L79" s="57"/>
      <c r="M79" s="57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pans="1:256" s="58" customFormat="1">
      <c r="A80" s="54"/>
      <c r="B80" s="56"/>
      <c r="C80" s="56"/>
      <c r="D80" s="56"/>
      <c r="E80" s="56"/>
      <c r="F80" s="56"/>
      <c r="G80" s="56"/>
      <c r="H80" s="56"/>
      <c r="I80" s="56"/>
      <c r="J80" s="56"/>
      <c r="K80" s="63" t="s">
        <v>103</v>
      </c>
      <c r="L80" s="57"/>
      <c r="M80" s="57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pans="1:256" s="58" customFormat="1">
      <c r="A81" s="54"/>
      <c r="B81" s="55"/>
      <c r="C81" s="64"/>
      <c r="D81" s="64"/>
      <c r="E81" s="64"/>
      <c r="F81" s="64"/>
      <c r="G81" s="64"/>
      <c r="H81" s="64"/>
      <c r="I81" s="64"/>
      <c r="J81" s="64"/>
      <c r="K81" s="65" t="s">
        <v>104</v>
      </c>
      <c r="L81" s="55"/>
      <c r="M81" s="57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  <row r="82" spans="1:256" s="58" customFormat="1">
      <c r="A82" s="54"/>
      <c r="B82" s="55"/>
      <c r="C82" s="66"/>
      <c r="D82" s="66"/>
      <c r="E82" s="66"/>
      <c r="F82" s="66"/>
      <c r="G82" s="66"/>
      <c r="H82" s="66"/>
      <c r="I82" s="66"/>
      <c r="J82" s="66"/>
      <c r="K82" s="64"/>
      <c r="L82" s="55"/>
      <c r="M82" s="57"/>
      <c r="IM82" s="54"/>
      <c r="IN82" s="54"/>
      <c r="IO82" s="54"/>
      <c r="IP82" s="54"/>
      <c r="IQ82" s="54"/>
      <c r="IR82" s="54"/>
      <c r="IS82" s="54"/>
      <c r="IT82" s="54"/>
      <c r="IU82" s="54"/>
      <c r="IV82" s="54"/>
    </row>
    <row r="83" spans="1:256" s="58" customFormat="1">
      <c r="A83" s="54"/>
      <c r="B83" s="55"/>
      <c r="C83" s="66"/>
      <c r="D83" s="66"/>
      <c r="E83" s="66"/>
      <c r="F83" s="66"/>
      <c r="G83" s="66"/>
      <c r="H83" s="66"/>
      <c r="I83" s="66"/>
      <c r="J83" s="66"/>
      <c r="K83" s="64"/>
      <c r="L83" s="55"/>
      <c r="M83" s="57"/>
      <c r="IM83" s="54"/>
      <c r="IN83" s="54"/>
      <c r="IO83" s="54"/>
      <c r="IP83" s="54"/>
      <c r="IQ83" s="54"/>
      <c r="IR83" s="54"/>
      <c r="IS83" s="54"/>
      <c r="IT83" s="54"/>
      <c r="IU83" s="54"/>
      <c r="IV83" s="54"/>
    </row>
    <row r="84" spans="1:256" s="58" customFormat="1">
      <c r="A84" s="54"/>
      <c r="B84"/>
      <c r="C84" s="67"/>
      <c r="D84" s="67"/>
      <c r="E84" s="67"/>
      <c r="F84" s="67"/>
      <c r="G84" s="67"/>
      <c r="H84" s="67"/>
      <c r="I84" s="67"/>
      <c r="J84" s="67"/>
      <c r="K84" s="68"/>
      <c r="L84"/>
      <c r="IM84" s="54"/>
      <c r="IN84" s="54"/>
      <c r="IO84" s="54"/>
      <c r="IP84" s="54"/>
      <c r="IQ84" s="54"/>
      <c r="IR84" s="54"/>
      <c r="IS84" s="54"/>
      <c r="IT84" s="54"/>
      <c r="IU84" s="54"/>
      <c r="IV84" s="54"/>
    </row>
    <row r="85" spans="1:256" s="58" customFormat="1">
      <c r="A85" s="54"/>
      <c r="B85"/>
      <c r="C85" s="67"/>
      <c r="D85" s="67"/>
      <c r="E85" s="67"/>
      <c r="F85" s="67"/>
      <c r="G85" s="67"/>
      <c r="H85" s="67"/>
      <c r="I85" s="67"/>
      <c r="J85" s="67"/>
      <c r="K85" s="68"/>
      <c r="L85"/>
      <c r="IM85" s="54"/>
      <c r="IN85" s="54"/>
      <c r="IO85" s="54"/>
      <c r="IP85" s="54"/>
      <c r="IQ85" s="54"/>
      <c r="IR85" s="54"/>
      <c r="IS85" s="54"/>
      <c r="IT85" s="54"/>
      <c r="IU85" s="54"/>
      <c r="IV85" s="54"/>
    </row>
    <row r="86" spans="1:256" s="58" customFormat="1">
      <c r="A86" s="54"/>
      <c r="B86" s="69"/>
      <c r="C86" s="70"/>
      <c r="D86" s="71"/>
      <c r="E86" s="71"/>
      <c r="F86" s="71"/>
      <c r="G86" s="71"/>
      <c r="H86" s="71"/>
      <c r="I86" s="71"/>
      <c r="J86" s="71"/>
      <c r="K86" s="71"/>
      <c r="L86" s="72"/>
      <c r="M86" s="73"/>
      <c r="IM86" s="54"/>
      <c r="IN86" s="54"/>
      <c r="IO86" s="54"/>
      <c r="IP86" s="54"/>
      <c r="IQ86" s="54"/>
      <c r="IR86" s="54"/>
      <c r="IS86" s="54"/>
      <c r="IT86" s="54"/>
      <c r="IU86" s="54"/>
      <c r="IV86" s="54"/>
    </row>
    <row r="87" spans="1:256" s="58" customFormat="1" ht="16.5">
      <c r="A87" s="54"/>
      <c r="B87" s="74"/>
      <c r="C87" s="75" t="s">
        <v>67</v>
      </c>
      <c r="D87" s="76"/>
      <c r="E87" s="76"/>
      <c r="F87" s="76"/>
      <c r="G87" s="76"/>
      <c r="H87" s="76"/>
      <c r="I87" s="76"/>
      <c r="J87" s="76"/>
      <c r="K87" s="76"/>
      <c r="L87" s="77"/>
      <c r="M87" s="78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6" s="58" customFormat="1">
      <c r="A88" s="54"/>
      <c r="B88" s="74"/>
      <c r="C88" s="76" t="s">
        <v>68</v>
      </c>
      <c r="D88" s="76"/>
      <c r="E88" s="76"/>
      <c r="F88" s="76"/>
      <c r="G88" s="76"/>
      <c r="H88" s="76"/>
      <c r="I88" s="76"/>
      <c r="J88" s="76"/>
      <c r="K88" s="76"/>
      <c r="L88" s="77"/>
      <c r="M88" s="78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s="58" customFormat="1">
      <c r="A89" s="54"/>
      <c r="B89" s="74"/>
      <c r="C89" s="76" t="s">
        <v>105</v>
      </c>
      <c r="D89" s="76"/>
      <c r="E89" s="76"/>
      <c r="F89" s="76"/>
      <c r="G89" s="76"/>
      <c r="H89" s="76"/>
      <c r="I89" s="76"/>
      <c r="J89" s="76"/>
      <c r="K89" s="76"/>
      <c r="L89" s="77"/>
      <c r="M89" s="78"/>
      <c r="IM89" s="54"/>
      <c r="IN89" s="54"/>
      <c r="IO89" s="54"/>
      <c r="IP89" s="54"/>
      <c r="IQ89" s="54"/>
      <c r="IR89" s="54"/>
      <c r="IS89" s="54"/>
      <c r="IT89" s="54"/>
      <c r="IU89" s="54"/>
      <c r="IV89" s="54"/>
    </row>
    <row r="90" spans="1:256" s="58" customFormat="1">
      <c r="A90" s="54"/>
      <c r="B90" s="74"/>
      <c r="C90" s="76" t="s">
        <v>106</v>
      </c>
      <c r="D90" s="76"/>
      <c r="E90" s="76"/>
      <c r="F90" s="76"/>
      <c r="G90" s="76"/>
      <c r="H90" s="76"/>
      <c r="I90" s="76"/>
      <c r="J90" s="76"/>
      <c r="K90" s="76"/>
      <c r="L90" s="77"/>
      <c r="M90" s="78"/>
      <c r="IM90" s="54"/>
      <c r="IN90" s="54"/>
      <c r="IO90" s="54"/>
      <c r="IP90" s="54"/>
      <c r="IQ90" s="54"/>
      <c r="IR90" s="54"/>
      <c r="IS90" s="54"/>
      <c r="IT90" s="54"/>
      <c r="IU90" s="54"/>
      <c r="IV90" s="54"/>
    </row>
    <row r="91" spans="1:256" s="58" customFormat="1">
      <c r="A91" s="54"/>
      <c r="B91" s="74"/>
      <c r="C91" s="76"/>
      <c r="D91" s="76"/>
      <c r="E91" s="76"/>
      <c r="F91" s="76"/>
      <c r="G91" s="76"/>
      <c r="H91" s="76"/>
      <c r="I91" s="76"/>
      <c r="J91" s="76"/>
      <c r="K91" s="76"/>
      <c r="L91" s="77"/>
      <c r="M91" s="78"/>
      <c r="IM91" s="54"/>
      <c r="IN91" s="54"/>
      <c r="IO91" s="54"/>
      <c r="IP91" s="54"/>
      <c r="IQ91" s="54"/>
      <c r="IR91" s="54"/>
      <c r="IS91" s="54"/>
      <c r="IT91" s="54"/>
      <c r="IU91" s="54"/>
      <c r="IV91" s="54"/>
    </row>
    <row r="92" spans="1:256" s="58" customFormat="1">
      <c r="A92" s="54"/>
      <c r="B92" s="74"/>
      <c r="C92" s="76" t="s">
        <v>107</v>
      </c>
      <c r="D92" s="76"/>
      <c r="E92" s="76"/>
      <c r="F92" s="76"/>
      <c r="G92" s="76"/>
      <c r="H92" s="76"/>
      <c r="I92" s="76"/>
      <c r="J92" s="76"/>
      <c r="K92" s="76"/>
      <c r="L92" s="77"/>
      <c r="M92" s="78"/>
      <c r="IM92" s="54"/>
      <c r="IN92" s="54"/>
      <c r="IO92" s="54"/>
      <c r="IP92" s="54"/>
      <c r="IQ92" s="54"/>
      <c r="IR92" s="54"/>
      <c r="IS92" s="54"/>
      <c r="IT92" s="54"/>
      <c r="IU92" s="54"/>
      <c r="IV92" s="54"/>
    </row>
    <row r="93" spans="1:256" s="58" customFormat="1">
      <c r="A93" s="54"/>
      <c r="B93" s="74"/>
      <c r="C93" s="76" t="s">
        <v>69</v>
      </c>
      <c r="D93" s="76"/>
      <c r="E93" s="76"/>
      <c r="F93" s="76"/>
      <c r="G93" s="76"/>
      <c r="H93" s="76"/>
      <c r="I93" s="76"/>
      <c r="J93" s="76"/>
      <c r="K93" s="76"/>
      <c r="L93" s="77"/>
      <c r="M93" s="78"/>
      <c r="IM93" s="54"/>
      <c r="IN93" s="54"/>
      <c r="IO93" s="54"/>
      <c r="IP93" s="54"/>
      <c r="IQ93" s="54"/>
      <c r="IR93" s="54"/>
      <c r="IS93" s="54"/>
      <c r="IT93" s="54"/>
      <c r="IU93" s="54"/>
      <c r="IV93" s="54"/>
    </row>
    <row r="94" spans="1:256" s="58" customFormat="1">
      <c r="A94" s="54"/>
      <c r="B94" s="74"/>
      <c r="C94" s="79"/>
      <c r="D94" s="79"/>
      <c r="E94" s="79"/>
      <c r="F94" s="79"/>
      <c r="G94" s="79"/>
      <c r="H94" s="79"/>
      <c r="I94" s="79"/>
      <c r="J94" s="79"/>
      <c r="K94" s="79"/>
      <c r="L94" s="77"/>
      <c r="M94" s="78"/>
      <c r="IM94" s="54"/>
      <c r="IN94" s="54"/>
      <c r="IO94" s="54"/>
      <c r="IP94" s="54"/>
      <c r="IQ94" s="54"/>
      <c r="IR94" s="54"/>
      <c r="IS94" s="54"/>
      <c r="IT94" s="54"/>
      <c r="IU94" s="54"/>
      <c r="IV94" s="54"/>
    </row>
    <row r="95" spans="1:256" s="58" customFormat="1">
      <c r="A95" s="54"/>
      <c r="B95" s="74"/>
      <c r="C95" s="76" t="s">
        <v>70</v>
      </c>
      <c r="D95" s="76"/>
      <c r="E95" s="76"/>
      <c r="F95" s="76"/>
      <c r="G95" s="76"/>
      <c r="H95" s="76"/>
      <c r="I95" s="76"/>
      <c r="J95" s="76"/>
      <c r="K95" s="76"/>
      <c r="L95" s="77"/>
      <c r="M95" s="78"/>
      <c r="IM95" s="54"/>
      <c r="IN95" s="54"/>
      <c r="IO95" s="54"/>
      <c r="IP95" s="54"/>
      <c r="IQ95" s="54"/>
      <c r="IR95" s="54"/>
      <c r="IS95" s="54"/>
      <c r="IT95" s="54"/>
      <c r="IU95" s="54"/>
      <c r="IV95" s="54"/>
    </row>
    <row r="96" spans="1:256" s="58" customFormat="1">
      <c r="A96" s="54"/>
      <c r="B96" s="74"/>
      <c r="C96" s="76" t="s">
        <v>108</v>
      </c>
      <c r="D96" s="76"/>
      <c r="E96" s="76"/>
      <c r="F96" s="76"/>
      <c r="G96" s="76"/>
      <c r="H96" s="76"/>
      <c r="I96" s="76"/>
      <c r="J96" s="76"/>
      <c r="K96" s="76"/>
      <c r="L96" s="77"/>
      <c r="M96" s="78"/>
      <c r="IM96" s="54"/>
      <c r="IN96" s="54"/>
      <c r="IO96" s="54"/>
      <c r="IP96" s="54"/>
      <c r="IQ96" s="54"/>
      <c r="IR96" s="54"/>
      <c r="IS96" s="54"/>
      <c r="IT96" s="54"/>
      <c r="IU96" s="54"/>
      <c r="IV96" s="54"/>
    </row>
    <row r="97" spans="1:256" s="58" customFormat="1">
      <c r="A97" s="54"/>
      <c r="B97" s="74"/>
      <c r="C97" s="76" t="s">
        <v>109</v>
      </c>
      <c r="D97" s="76"/>
      <c r="E97" s="76"/>
      <c r="F97" s="76"/>
      <c r="G97" s="76"/>
      <c r="H97" s="76"/>
      <c r="I97" s="76"/>
      <c r="J97" s="76"/>
      <c r="K97" s="76"/>
      <c r="L97" s="77"/>
      <c r="M97" s="78"/>
      <c r="IM97" s="54"/>
      <c r="IN97" s="54"/>
      <c r="IO97" s="54"/>
      <c r="IP97" s="54"/>
      <c r="IQ97" s="54"/>
      <c r="IR97" s="54"/>
      <c r="IS97" s="54"/>
      <c r="IT97" s="54"/>
      <c r="IU97" s="54"/>
      <c r="IV97" s="54"/>
    </row>
    <row r="98" spans="1:256" s="58" customFormat="1">
      <c r="A98" s="54"/>
      <c r="B98" s="80"/>
      <c r="C98" s="76" t="s">
        <v>110</v>
      </c>
      <c r="D98" s="76"/>
      <c r="E98" s="76"/>
      <c r="F98" s="76"/>
      <c r="G98" s="76"/>
      <c r="H98" s="76"/>
      <c r="I98" s="76"/>
      <c r="J98" s="76"/>
      <c r="K98" s="76"/>
      <c r="L98" s="76"/>
      <c r="M98" s="78"/>
      <c r="IM98" s="54"/>
      <c r="IN98" s="54"/>
      <c r="IO98" s="54"/>
      <c r="IP98" s="54"/>
      <c r="IQ98" s="54"/>
      <c r="IR98" s="54"/>
      <c r="IS98" s="54"/>
      <c r="IT98" s="54"/>
      <c r="IU98" s="54"/>
      <c r="IV98" s="54"/>
    </row>
    <row r="99" spans="1:256">
      <c r="A99" s="54"/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3"/>
    </row>
    <row r="100" spans="1:256">
      <c r="B100" s="81"/>
      <c r="C100" s="82" t="s">
        <v>111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3"/>
    </row>
    <row r="101" spans="1:256">
      <c r="B101" s="81"/>
      <c r="C101" s="82" t="s">
        <v>112</v>
      </c>
      <c r="D101" s="82"/>
      <c r="E101" s="82"/>
      <c r="F101" s="82"/>
      <c r="G101" s="82"/>
      <c r="H101" s="82"/>
      <c r="I101" s="82"/>
      <c r="J101" s="82"/>
      <c r="K101" s="82"/>
      <c r="L101" s="82"/>
      <c r="M101" s="83"/>
    </row>
    <row r="102" spans="1:256"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8"/>
    </row>
    <row r="103" spans="1:256"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1:256">
      <c r="A104" s="54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5"/>
      <c r="M104" s="57"/>
    </row>
    <row r="105" spans="1:256">
      <c r="A105" s="54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5"/>
      <c r="M105" s="57"/>
    </row>
    <row r="106" spans="1:256">
      <c r="A106" s="54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5"/>
      <c r="M106" s="57"/>
    </row>
    <row r="107" spans="1:256">
      <c r="A107" s="54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5"/>
      <c r="M107" s="57"/>
    </row>
    <row r="108" spans="1:256">
      <c r="A108" s="54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5"/>
      <c r="M108" s="57"/>
    </row>
    <row r="109" spans="1:256">
      <c r="A109" s="54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5"/>
      <c r="M109" s="57"/>
    </row>
    <row r="110" spans="1:256">
      <c r="A110" s="54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5"/>
      <c r="M110" s="57"/>
    </row>
    <row r="111" spans="1:256">
      <c r="A111" s="54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5"/>
      <c r="M111" s="57"/>
    </row>
    <row r="112" spans="1:256">
      <c r="A112" s="54"/>
      <c r="B112" s="55"/>
      <c r="C112"/>
      <c r="D112" s="56"/>
      <c r="E112" s="56"/>
      <c r="F112" s="56"/>
      <c r="G112" s="56"/>
      <c r="H112" s="56"/>
      <c r="I112" s="56"/>
      <c r="J112" s="56"/>
      <c r="K112" s="56"/>
      <c r="L112" s="55"/>
      <c r="M112" s="57"/>
    </row>
    <row r="113" spans="1:13">
      <c r="A113" s="54"/>
      <c r="B113" s="55"/>
      <c r="C113"/>
      <c r="D113" s="56"/>
      <c r="E113" s="56"/>
      <c r="F113" s="56"/>
      <c r="G113" s="56"/>
      <c r="H113" s="56"/>
      <c r="I113" s="56"/>
      <c r="J113" s="56"/>
      <c r="K113" s="56"/>
      <c r="L113" s="55"/>
      <c r="M113" s="57"/>
    </row>
    <row r="114" spans="1:13">
      <c r="A114" s="54"/>
      <c r="B114" s="55"/>
      <c r="C114"/>
      <c r="D114" s="56"/>
      <c r="E114" s="56"/>
      <c r="F114" s="56"/>
      <c r="G114" s="56"/>
      <c r="H114" s="56"/>
      <c r="I114" s="56"/>
      <c r="J114" s="56"/>
      <c r="K114" s="56"/>
      <c r="L114" s="55"/>
      <c r="M114" s="57"/>
    </row>
  </sheetData>
  <sheetProtection password="F79E" sheet="1" objects="1" scenarios="1"/>
  <pageMargins left="0.11811023622047245" right="0.11811023622047245" top="0.35433070866141736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APP</vt:lpstr>
      <vt:lpstr>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Mautone</dc:creator>
  <cp:lastModifiedBy>CP</cp:lastModifiedBy>
  <cp:revision>30</cp:revision>
  <cp:lastPrinted>2017-03-07T19:37:02Z</cp:lastPrinted>
  <dcterms:created xsi:type="dcterms:W3CDTF">2010-07-02T10:34:33Z</dcterms:created>
  <dcterms:modified xsi:type="dcterms:W3CDTF">2023-09-27T14:59:12Z</dcterms:modified>
  <cp:version>3.00</cp:version>
</cp:coreProperties>
</file>